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theme/themeOverride4.xml" ContentType="application/vnd.openxmlformats-officedocument.themeOverride+xml"/>
  <Override PartName="/xl/drawings/drawing9.xml" ContentType="application/vnd.openxmlformats-officedocument.drawing+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5.xml" ContentType="application/vnd.openxmlformats-officedocument.themeOverride+xml"/>
  <Override PartName="/xl/drawings/drawing10.xml" ContentType="application/vnd.openxmlformats-officedocument.drawingml.chartshapes+xml"/>
  <Override PartName="/xl/drawings/drawing11.xml" ContentType="application/vnd.openxmlformats-officedocument.drawing+xml"/>
  <Override PartName="/xl/charts/chart7.xml" ContentType="application/vnd.openxmlformats-officedocument.drawingml.chart+xml"/>
  <Override PartName="/xl/theme/themeOverride6.xml" ContentType="application/vnd.openxmlformats-officedocument.themeOverride+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xml"/>
  <Override PartName="/xl/charts/chart9.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7.xml" ContentType="application/vnd.openxmlformats-officedocument.themeOverride+xml"/>
  <Override PartName="/xl/drawings/drawing14.xml" ContentType="application/vnd.openxmlformats-officedocument.drawing+xml"/>
  <Override PartName="/xl/charts/chart10.xml" ContentType="application/vnd.openxmlformats-officedocument.drawingml.chart+xml"/>
  <Override PartName="/xl/theme/themeOverride8.xml" ContentType="application/vnd.openxmlformats-officedocument.themeOverride+xml"/>
  <Override PartName="/xl/drawings/drawing15.xml" ContentType="application/vnd.openxmlformats-officedocument.drawing+xml"/>
  <Override PartName="/xl/charts/chart11.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9.xml" ContentType="application/vnd.openxmlformats-officedocument.themeOverride+xml"/>
  <Override PartName="/xl/drawings/drawing16.xml" ContentType="application/vnd.openxmlformats-officedocument.drawing+xml"/>
  <Override PartName="/xl/charts/chart12.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10.xml" ContentType="application/vnd.openxmlformats-officedocument.themeOverride+xml"/>
  <Override PartName="/xl/drawings/drawing17.xml" ContentType="application/vnd.openxmlformats-officedocument.drawing+xml"/>
  <Override PartName="/xl/charts/chart13.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11.xml" ContentType="application/vnd.openxmlformats-officedocument.themeOverride+xml"/>
  <Override PartName="/xl/drawings/drawing18.xml" ContentType="application/vnd.openxmlformats-officedocument.drawingml.chartshapes+xml"/>
  <Override PartName="/xl/drawings/drawing19.xml" ContentType="application/vnd.openxmlformats-officedocument.drawing+xml"/>
  <Override PartName="/xl/charts/chart14.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0.xml" ContentType="application/vnd.openxmlformats-officedocument.drawingml.chartshapes+xml"/>
  <Override PartName="/xl/drawings/drawing21.xml" ContentType="application/vnd.openxmlformats-officedocument.drawing+xml"/>
  <Override PartName="/xl/charts/chart15.xml" ContentType="application/vnd.openxmlformats-officedocument.drawingml.chart+xml"/>
  <Override PartName="/xl/drawings/drawing22.xml" ContentType="application/vnd.openxmlformats-officedocument.drawing+xml"/>
  <Override PartName="/xl/charts/chart16.xml" ContentType="application/vnd.openxmlformats-officedocument.drawingml.chart+xml"/>
  <Override PartName="/xl/theme/themeOverride12.xml" ContentType="application/vnd.openxmlformats-officedocument.themeOverride+xml"/>
  <Override PartName="/xl/drawings/drawing23.xml" ContentType="application/vnd.openxmlformats-officedocument.drawing+xml"/>
  <Override PartName="/xl/charts/chart17.xml" ContentType="application/vnd.openxmlformats-officedocument.drawingml.chart+xml"/>
  <Override PartName="/xl/theme/themeOverride13.xml" ContentType="application/vnd.openxmlformats-officedocument.themeOverride+xml"/>
  <Override PartName="/xl/drawings/drawing24.xml" ContentType="application/vnd.openxmlformats-officedocument.drawing+xml"/>
  <Override PartName="/xl/charts/chart18.xml" ContentType="application/vnd.openxmlformats-officedocument.drawingml.chart+xml"/>
  <Override PartName="/xl/theme/themeOverride14.xml" ContentType="application/vnd.openxmlformats-officedocument.themeOverride+xml"/>
  <Override PartName="/xl/drawings/drawing25.xml" ContentType="application/vnd.openxmlformats-officedocument.drawing+xml"/>
  <Override PartName="/xl/charts/chart19.xml" ContentType="application/vnd.openxmlformats-officedocument.drawingml.chart+xml"/>
  <Override PartName="/xl/theme/themeOverride15.xml" ContentType="application/vnd.openxmlformats-officedocument.themeOverride+xml"/>
  <Override PartName="/xl/drawings/drawing26.xml" ContentType="application/vnd.openxmlformats-officedocument.drawing+xml"/>
  <Override PartName="/xl/charts/chart20.xml" ContentType="application/vnd.openxmlformats-officedocument.drawingml.chart+xml"/>
  <Override PartName="/xl/theme/themeOverride16.xml" ContentType="application/vnd.openxmlformats-officedocument.themeOverride+xml"/>
  <Override PartName="/xl/drawings/drawing27.xml" ContentType="application/vnd.openxmlformats-officedocument.drawing+xml"/>
  <Override PartName="/xl/charts/chart21.xml" ContentType="application/vnd.openxmlformats-officedocument.drawingml.chart+xml"/>
  <Override PartName="/xl/theme/themeOverride17.xml" ContentType="application/vnd.openxmlformats-officedocument.themeOverride+xml"/>
  <Override PartName="/xl/drawings/drawing28.xml" ContentType="application/vnd.openxmlformats-officedocument.drawing+xml"/>
  <Override PartName="/xl/charts/chart22.xml" ContentType="application/vnd.openxmlformats-officedocument.drawingml.chart+xml"/>
  <Override PartName="/xl/theme/themeOverride18.xml" ContentType="application/vnd.openxmlformats-officedocument.themeOverride+xml"/>
  <Override PartName="/xl/drawings/drawing29.xml" ContentType="application/vnd.openxmlformats-officedocument.drawing+xml"/>
  <Override PartName="/xl/charts/chart23.xml" ContentType="application/vnd.openxmlformats-officedocument.drawingml.chart+xml"/>
  <Override PartName="/xl/theme/themeOverride19.xml" ContentType="application/vnd.openxmlformats-officedocument.themeOverride+xml"/>
  <Override PartName="/xl/drawings/drawing30.xml" ContentType="application/vnd.openxmlformats-officedocument.drawing+xml"/>
  <Override PartName="/xl/charts/chart24.xml" ContentType="application/vnd.openxmlformats-officedocument.drawingml.chart+xml"/>
  <Override PartName="/xl/theme/themeOverride20.xml" ContentType="application/vnd.openxmlformats-officedocument.themeOverride+xml"/>
  <Override PartName="/xl/drawings/drawing31.xml" ContentType="application/vnd.openxmlformats-officedocument.drawing+xml"/>
  <Override PartName="/xl/charts/chart25.xml" ContentType="application/vnd.openxmlformats-officedocument.drawingml.chart+xml"/>
  <Override PartName="/xl/theme/themeOverride21.xml" ContentType="application/vnd.openxmlformats-officedocument.themeOverride+xml"/>
  <Override PartName="/xl/drawings/drawing32.xml" ContentType="application/vnd.openxmlformats-officedocument.drawing+xml"/>
  <Override PartName="/xl/charts/chart26.xml" ContentType="application/vnd.openxmlformats-officedocument.drawingml.chart+xml"/>
  <Override PartName="/xl/theme/themeOverride22.xml" ContentType="application/vnd.openxmlformats-officedocument.themeOverride+xml"/>
  <Override PartName="/xl/drawings/drawing33.xml" ContentType="application/vnd.openxmlformats-officedocument.drawing+xml"/>
  <Override PartName="/xl/charts/chart27.xml" ContentType="application/vnd.openxmlformats-officedocument.drawingml.chart+xml"/>
  <Override PartName="/xl/drawings/drawing34.xml" ContentType="application/vnd.openxmlformats-officedocument.drawing+xml"/>
  <Override PartName="/xl/charts/chart28.xml" ContentType="application/vnd.openxmlformats-officedocument.drawingml.chart+xml"/>
  <Override PartName="/xl/theme/themeOverride23.xml" ContentType="application/vnd.openxmlformats-officedocument.themeOverride+xml"/>
  <Override PartName="/xl/drawings/drawing35.xml" ContentType="application/vnd.openxmlformats-officedocument.drawing+xml"/>
  <Override PartName="/xl/charts/chart29.xml" ContentType="application/vnd.openxmlformats-officedocument.drawingml.chart+xml"/>
  <Override PartName="/xl/theme/themeOverride24.xml" ContentType="application/vnd.openxmlformats-officedocument.themeOverride+xml"/>
  <Override PartName="/xl/drawings/drawing36.xml" ContentType="application/vnd.openxmlformats-officedocument.drawing+xml"/>
  <Override PartName="/xl/charts/chart30.xml" ContentType="application/vnd.openxmlformats-officedocument.drawingml.chart+xml"/>
  <Override PartName="/xl/drawings/drawing37.xml" ContentType="application/vnd.openxmlformats-officedocument.drawing+xml"/>
  <Override PartName="/xl/charts/chart31.xml" ContentType="application/vnd.openxmlformats-officedocument.drawingml.chart+xml"/>
  <Override PartName="/xl/drawings/drawing38.xml" ContentType="application/vnd.openxmlformats-officedocument.drawing+xml"/>
  <Override PartName="/xl/charts/chart3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ourageous\Administration\Executive\CRR\Publications\State and Local reports\New Hampshire_2018\"/>
    </mc:Choice>
  </mc:AlternateContent>
  <bookViews>
    <workbookView xWindow="0" yWindow="0" windowWidth="28800" windowHeight="12105" tabRatio="922"/>
  </bookViews>
  <sheets>
    <sheet name="Figure 1" sheetId="1" r:id="rId1"/>
    <sheet name="Figure 2" sheetId="2" r:id="rId2"/>
    <sheet name="Figure 3" sheetId="3" r:id="rId3"/>
    <sheet name="Figure 4" sheetId="4" r:id="rId4"/>
    <sheet name="Figure 5" sheetId="5" r:id="rId5"/>
    <sheet name="Figure 6" sheetId="6" r:id="rId6"/>
    <sheet name="Figure 7" sheetId="7" r:id="rId7"/>
    <sheet name="Figure 8" sheetId="8" r:id="rId8"/>
    <sheet name="Figure 9" sheetId="9" r:id="rId9"/>
    <sheet name="Figure 10" sheetId="10" r:id="rId10"/>
    <sheet name="Figure 11" sheetId="11" r:id="rId11"/>
    <sheet name="Figure 12" sheetId="12" r:id="rId12"/>
    <sheet name="Figure 13" sheetId="13" r:id="rId13"/>
    <sheet name="Figure 14" sheetId="14" r:id="rId14"/>
    <sheet name="Figure 15" sheetId="15" r:id="rId15"/>
    <sheet name="Figure 16" sheetId="16" r:id="rId16"/>
    <sheet name="Figure 17" sheetId="17" r:id="rId17"/>
    <sheet name="Figure 18" sheetId="18" r:id="rId18"/>
    <sheet name="Figure 19" sheetId="19" r:id="rId19"/>
    <sheet name="Figure 20" sheetId="20" r:id="rId20"/>
    <sheet name="Figure 21" sheetId="21" r:id="rId21"/>
    <sheet name="Figure 22" sheetId="22" r:id="rId22"/>
    <sheet name="Figure 23" sheetId="23" r:id="rId23"/>
    <sheet name="Figure 24" sheetId="24" r:id="rId24"/>
    <sheet name="Figure 25" sheetId="25" r:id="rId25"/>
    <sheet name="Figure 26" sheetId="27" r:id="rId26"/>
    <sheet name="Figure 27" sheetId="28" r:id="rId27"/>
    <sheet name="Figure A1" sheetId="29" r:id="rId28"/>
    <sheet name="Figure A2" sheetId="30" r:id="rId29"/>
    <sheet name="Figure A3" sheetId="31" r:id="rId30"/>
    <sheet name="Figure A4" sheetId="32" r:id="rId31"/>
    <sheet name="Figure A5" sheetId="33" r:id="rId3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8" i="6" l="1"/>
  <c r="B28" i="6"/>
  <c r="C28" i="4"/>
  <c r="B28" i="4"/>
  <c r="C27" i="3"/>
  <c r="B27" i="3"/>
  <c r="B28" i="8" l="1"/>
  <c r="B29" i="10"/>
  <c r="B29" i="11"/>
  <c r="B33" i="12"/>
</calcChain>
</file>

<file path=xl/sharedStrings.xml><?xml version="1.0" encoding="utf-8"?>
<sst xmlns="http://schemas.openxmlformats.org/spreadsheetml/2006/main" count="240" uniqueCount="119">
  <si>
    <t>Contributions</t>
  </si>
  <si>
    <t>ARC vs. UAAL growth</t>
  </si>
  <si>
    <t>Investment returns</t>
  </si>
  <si>
    <t>Total change</t>
  </si>
  <si>
    <t>Benefit changes</t>
  </si>
  <si>
    <t>Assumption changes</t>
  </si>
  <si>
    <t>Actuarial experience</t>
  </si>
  <si>
    <r>
      <t xml:space="preserve">Figure 2. </t>
    </r>
    <r>
      <rPr>
        <i/>
        <sz val="12"/>
        <color theme="1"/>
        <rFont val="Times New Roman"/>
        <family val="1"/>
      </rPr>
      <t>Funded Ratio of NHRS Compared to the National Average, 2001-2016</t>
    </r>
  </si>
  <si>
    <t>* When using these data, please cite the Center for Retirement Research at Boston College.</t>
  </si>
  <si>
    <t>NHRS</t>
  </si>
  <si>
    <t>National average</t>
  </si>
  <si>
    <t>Note: Funded ratio calculated using projected unit credit method prior to 2007 and entry age normal afterward.</t>
  </si>
  <si>
    <r>
      <t xml:space="preserve">Figure 3. </t>
    </r>
    <r>
      <rPr>
        <i/>
        <sz val="12"/>
        <color theme="1"/>
        <rFont val="Times New Roman"/>
        <family val="1"/>
      </rPr>
      <t>Accrued Liabilities Relative to Payroll for NHRS and National Average, 2015</t>
    </r>
  </si>
  <si>
    <t>Funded</t>
  </si>
  <si>
    <t>Unfunded</t>
  </si>
  <si>
    <t>Total</t>
  </si>
  <si>
    <t>Employer normal cost</t>
  </si>
  <si>
    <t>Amortization of unfunded liability</t>
  </si>
  <si>
    <t>Employee contribution</t>
  </si>
  <si>
    <r>
      <t xml:space="preserve">Figure 7. </t>
    </r>
    <r>
      <rPr>
        <i/>
        <sz val="12"/>
        <color theme="1"/>
        <rFont val="Times New Roman"/>
        <family val="1"/>
      </rPr>
      <t>Assumed Return for NHRS Compared to the National Average, 2001-2016</t>
    </r>
  </si>
  <si>
    <t>Mortality table</t>
  </si>
  <si>
    <t>RP-2000</t>
  </si>
  <si>
    <t>RP-2014</t>
  </si>
  <si>
    <t>Other</t>
  </si>
  <si>
    <t>Year</t>
  </si>
  <si>
    <t>Number of plans</t>
  </si>
  <si>
    <t>Percentage of plans</t>
  </si>
  <si>
    <t>Entry Age Normal</t>
  </si>
  <si>
    <t>Projected Unit Credit</t>
  </si>
  <si>
    <t>Aggregate Cost</t>
  </si>
  <si>
    <t>Funding method</t>
  </si>
  <si>
    <r>
      <t xml:space="preserve">Source: </t>
    </r>
    <r>
      <rPr>
        <sz val="10"/>
        <color theme="1"/>
        <rFont val="Times New Roman"/>
        <family val="1"/>
      </rPr>
      <t>PPD (2016).</t>
    </r>
  </si>
  <si>
    <t>Amortization method</t>
  </si>
  <si>
    <t>0-2.4%</t>
  </si>
  <si>
    <t>2.5-2.9%</t>
  </si>
  <si>
    <t>3-3.4%</t>
  </si>
  <si>
    <t>3.5-3.9%</t>
  </si>
  <si>
    <t>4-4.4%</t>
  </si>
  <si>
    <t>4.5-4.9%</t>
  </si>
  <si>
    <t>5% or more</t>
  </si>
  <si>
    <t>Payroll growth assumption</t>
  </si>
  <si>
    <t>Actual</t>
  </si>
  <si>
    <t>UAAL</t>
  </si>
  <si>
    <t>ARC</t>
  </si>
  <si>
    <t xml:space="preserve">* The actual UAAL reported in the 2016 actuarial valuation is valued using a 7.25 percent assumed return.  UAAL projections provided in the 2007 and 2009 valuations use a 7.5-percent assumed return.  In order to properly compare today’s UAAL to the projected amounts, the reported 2016 UAAL was revalued using 7.5-percent assumed return.  </t>
  </si>
  <si>
    <r>
      <t xml:space="preserve">Figure 15. </t>
    </r>
    <r>
      <rPr>
        <i/>
        <sz val="12"/>
        <color theme="1"/>
        <rFont val="Times New Roman"/>
        <family val="1"/>
      </rPr>
      <t>Actual Annualized Return for NHRS Compared to National Average</t>
    </r>
  </si>
  <si>
    <t>2001-2006</t>
  </si>
  <si>
    <t>2007-2016</t>
  </si>
  <si>
    <r>
      <t xml:space="preserve">Figure 16. </t>
    </r>
    <r>
      <rPr>
        <i/>
        <sz val="12"/>
        <color theme="1"/>
        <rFont val="Times New Roman"/>
        <family val="1"/>
      </rPr>
      <t>Actual Annualized Return Compared to Assumed Return for NHRS, 2007-2017</t>
    </r>
  </si>
  <si>
    <t>Annual return</t>
  </si>
  <si>
    <r>
      <t xml:space="preserve">Figure 17. </t>
    </r>
    <r>
      <rPr>
        <i/>
        <sz val="12"/>
        <color theme="1"/>
        <rFont val="Times New Roman"/>
        <family val="1"/>
      </rPr>
      <t>Projected</t>
    </r>
    <r>
      <rPr>
        <sz val="12"/>
        <color theme="1"/>
        <rFont val="Times New Roman"/>
        <family val="1"/>
      </rPr>
      <t xml:space="preserve"> </t>
    </r>
    <r>
      <rPr>
        <i/>
        <sz val="12"/>
        <color theme="1"/>
        <rFont val="Times New Roman"/>
        <family val="1"/>
      </rPr>
      <t>Funded Ratio for NHRS at Various Realized Returns, 2016-2039</t>
    </r>
  </si>
  <si>
    <t>8.25% return</t>
  </si>
  <si>
    <t>7.25% return</t>
  </si>
  <si>
    <t>6.25% return</t>
  </si>
  <si>
    <t>Note: This projection assumes the unfunded liability is fully amortized by 2039 using a level-percent-of-pay.  The assumed (and realized) payroll growth is 3.25 percent for employees, police and fire, and 3.0 percent for teachers.  The assumed investment return is 7.25 percent.</t>
  </si>
  <si>
    <r>
      <t xml:space="preserve">Figure 20. </t>
    </r>
    <r>
      <rPr>
        <i/>
        <sz val="12"/>
        <color theme="1"/>
        <rFont val="Times New Roman"/>
        <family val="1"/>
      </rPr>
      <t>Funded Ratio for NHRS at Various Payroll Growth Levels, 2016-2039</t>
    </r>
  </si>
  <si>
    <t>Actual payroll growth = assumed</t>
  </si>
  <si>
    <t>No actual payroll growth</t>
  </si>
  <si>
    <t>Note: This projection assumes the unfunded liability is fully amortized by 2039 using a level-percent-of-pay.  The assumed payroll growth is 3.25 percent for employees, police and fire, and 3.0 percent for teachers.  The assumed (and realized) investment return is 7.25 percent.</t>
  </si>
  <si>
    <r>
      <t xml:space="preserve">Figure 23. </t>
    </r>
    <r>
      <rPr>
        <i/>
        <sz val="12"/>
        <color theme="1"/>
        <rFont val="Times New Roman"/>
        <family val="1"/>
      </rPr>
      <t>Projected Funded Ratio for NHRS under Alternative Funding Methods, 2016-2039</t>
    </r>
  </si>
  <si>
    <t>Level dollar</t>
  </si>
  <si>
    <t>Level percent</t>
  </si>
  <si>
    <t>Note: This projection assumes the unfunded liability is fully amortized by 2039.  The assumed (and realized) payroll growth is 3.25 percent for employees, police and fire, and 3.0 percent for teachers.  The assumed (and realized) investment return is 7.25 percent.</t>
  </si>
  <si>
    <t>Note: This projection assumes the unfunded liability is fully amortized by 2039.  The assumed (and realized) payroll growth is 3.25 percent for employees, police and fire, and 3.0 percent for teachers.  The assumed (and realized) return is 7.25 percent.</t>
  </si>
  <si>
    <t>Note: This projection assumes the unfunded liability is fully amortized by 2039.  The assumed (and realized) payroll growth is 3.25 percent for employees, police and fire, and 3.0 percent for teachers.  The assumed return is 7.25 percent.</t>
  </si>
  <si>
    <r>
      <t xml:space="preserve">Figure 27. </t>
    </r>
    <r>
      <rPr>
        <i/>
        <sz val="12"/>
        <color theme="1"/>
        <rFont val="Times New Roman"/>
        <family val="1"/>
      </rPr>
      <t>Funded Ratio for NHRS, Maine SETP, Alabama ERS, and Vermont TRS, 2007-2016</t>
    </r>
  </si>
  <si>
    <t>Maine SETP</t>
  </si>
  <si>
    <t>Alabama ERS</t>
  </si>
  <si>
    <t>Vermont TRS</t>
  </si>
  <si>
    <r>
      <t>Source</t>
    </r>
    <r>
      <rPr>
        <sz val="10"/>
        <color theme="1"/>
        <rFont val="Times New Roman"/>
        <family val="1"/>
      </rPr>
      <t>: PPD (2007-2016).</t>
    </r>
  </si>
  <si>
    <t>Payroll</t>
  </si>
  <si>
    <t>Projected</t>
  </si>
  <si>
    <t>Assumed</t>
  </si>
  <si>
    <t xml:space="preserve">Note: The projection assumes that active member population for Employees, Police and Fire remains constant. For Teachers, the active member population is assumed to decline by 0.25% per year.  The new entrant profile is determined by the current active population with 3-8 years of service.  </t>
  </si>
  <si>
    <t>Funded ratio</t>
  </si>
  <si>
    <r>
      <t>Source</t>
    </r>
    <r>
      <rPr>
        <sz val="10"/>
        <color theme="1"/>
        <rFont val="Times New Roman"/>
        <family val="1"/>
      </rPr>
      <t>: PPD (2001-2016).</t>
    </r>
  </si>
  <si>
    <r>
      <t xml:space="preserve">Figure A5. </t>
    </r>
    <r>
      <rPr>
        <i/>
        <sz val="12"/>
        <color theme="1"/>
        <rFont val="Times New Roman"/>
        <family val="1"/>
      </rPr>
      <t>Funded Ratio for Vermont State Teachers Retirement System, 2001-2016</t>
    </r>
  </si>
  <si>
    <r>
      <t xml:space="preserve">Figure 4. </t>
    </r>
    <r>
      <rPr>
        <i/>
        <sz val="12"/>
        <color theme="1"/>
        <rFont val="Times New Roman"/>
        <family val="1"/>
      </rPr>
      <t>Employer’s Actuarial Costs as a Percentage of Payroll for NHRS Compared to the National Average, 2015</t>
    </r>
  </si>
  <si>
    <r>
      <t xml:space="preserve">Figure 5. </t>
    </r>
    <r>
      <rPr>
        <i/>
        <sz val="12"/>
        <color theme="1"/>
        <rFont val="Times New Roman"/>
        <family val="1"/>
      </rPr>
      <t>Pension Costs as a Percentage of Own-Source Revenue, 2001-2015</t>
    </r>
  </si>
  <si>
    <r>
      <t xml:space="preserve">Sources: </t>
    </r>
    <r>
      <rPr>
        <sz val="10"/>
        <color theme="1"/>
        <rFont val="Times New Roman"/>
        <family val="1"/>
      </rPr>
      <t>Authors' calculations from PPD</t>
    </r>
    <r>
      <rPr>
        <i/>
        <sz val="10"/>
        <color theme="1"/>
        <rFont val="Times New Roman"/>
        <family val="1"/>
      </rPr>
      <t xml:space="preserve"> </t>
    </r>
    <r>
      <rPr>
        <sz val="10"/>
        <color theme="1"/>
        <rFont val="Times New Roman"/>
        <family val="1"/>
      </rPr>
      <t>(2001-2016); and U.S. Census Bureau (2001-2016).</t>
    </r>
  </si>
  <si>
    <r>
      <t xml:space="preserve">Sources: </t>
    </r>
    <r>
      <rPr>
        <sz val="10"/>
        <color theme="1"/>
        <rFont val="Times New Roman"/>
        <family val="1"/>
      </rPr>
      <t>Authors' calculations from 2015 NHRS AV; and PPD (2001-2016).</t>
    </r>
    <r>
      <rPr>
        <i/>
        <sz val="10"/>
        <color theme="1"/>
        <rFont val="Times New Roman"/>
        <family val="1"/>
      </rPr>
      <t xml:space="preserve"> </t>
    </r>
  </si>
  <si>
    <r>
      <t>Source:</t>
    </r>
    <r>
      <rPr>
        <sz val="10"/>
        <color rgb="FF000000"/>
        <rFont val="Times New Roman"/>
        <family val="1"/>
      </rPr>
      <t xml:space="preserve"> Authors’ calculations from NHRS actuarial valuations (AVs) (2007-2016).</t>
    </r>
  </si>
  <si>
    <r>
      <t xml:space="preserve">Figure 6. </t>
    </r>
    <r>
      <rPr>
        <i/>
        <sz val="12"/>
        <color theme="1"/>
        <rFont val="Times New Roman"/>
        <family val="1"/>
      </rPr>
      <t>Total Normal Cost as a Percentage of Payroll, 2015</t>
    </r>
  </si>
  <si>
    <r>
      <t xml:space="preserve">Figure 8. </t>
    </r>
    <r>
      <rPr>
        <i/>
        <sz val="12"/>
        <color theme="1"/>
        <rFont val="Times New Roman"/>
        <family val="1"/>
      </rPr>
      <t>Mortality Tables Used by Large State and Local Pension Plans, 2016</t>
    </r>
  </si>
  <si>
    <r>
      <t xml:space="preserve">Source: </t>
    </r>
    <r>
      <rPr>
        <sz val="10"/>
        <color rgb="FF000000"/>
        <rFont val="Times New Roman"/>
        <family val="1"/>
      </rPr>
      <t>Authors’ calculations from various plan AVs.</t>
    </r>
  </si>
  <si>
    <r>
      <t xml:space="preserve">Figure 9. </t>
    </r>
    <r>
      <rPr>
        <i/>
        <sz val="12"/>
        <color theme="1"/>
        <rFont val="Times New Roman"/>
        <family val="1"/>
      </rPr>
      <t>Number of Large Pension Plans Using Generational Scaling, 2007-2016</t>
    </r>
  </si>
  <si>
    <r>
      <t xml:space="preserve">Figure 10. </t>
    </r>
    <r>
      <rPr>
        <i/>
        <sz val="12"/>
        <color theme="1"/>
        <rFont val="Times New Roman"/>
        <family val="1"/>
      </rPr>
      <t>Normal Cost Methods for Large State and Local Pension Plans, 2016</t>
    </r>
  </si>
  <si>
    <r>
      <t xml:space="preserve">Figure 12. </t>
    </r>
    <r>
      <rPr>
        <i/>
        <sz val="12"/>
        <color theme="1"/>
        <rFont val="Times New Roman"/>
        <family val="1"/>
      </rPr>
      <t>Payroll Growth Assumptions for Large State and Local Pension Plans, 2016</t>
    </r>
  </si>
  <si>
    <r>
      <t xml:space="preserve">Figure 11. </t>
    </r>
    <r>
      <rPr>
        <i/>
        <sz val="12"/>
        <color theme="1"/>
        <rFont val="Times New Roman"/>
        <family val="1"/>
      </rPr>
      <t>Amortization Methods for Large State and Local Pension Plans, 2016</t>
    </r>
  </si>
  <si>
    <r>
      <t xml:space="preserve">Sources: </t>
    </r>
    <r>
      <rPr>
        <sz val="10"/>
        <color rgb="FF000000"/>
        <rFont val="Times New Roman"/>
        <family val="1"/>
      </rPr>
      <t>Authors' calculations from 2015 NHRS AV; and PPD (2001-2016).</t>
    </r>
    <r>
      <rPr>
        <i/>
        <sz val="10"/>
        <color rgb="FF000000"/>
        <rFont val="Times New Roman"/>
        <family val="1"/>
      </rPr>
      <t xml:space="preserve"> </t>
    </r>
  </si>
  <si>
    <r>
      <t>Source:</t>
    </r>
    <r>
      <rPr>
        <sz val="10"/>
        <color rgb="FF000000"/>
        <rFont val="Times New Roman"/>
        <family val="1"/>
      </rPr>
      <t xml:space="preserve"> Authors’ calculations from NHRS AVs (2007-2016).</t>
    </r>
  </si>
  <si>
    <r>
      <t>Source:</t>
    </r>
    <r>
      <rPr>
        <sz val="10"/>
        <color rgb="FF000000"/>
        <rFont val="Times New Roman"/>
        <family val="1"/>
      </rPr>
      <t xml:space="preserve"> NHRS AVs (2007-2016).</t>
    </r>
  </si>
  <si>
    <r>
      <t xml:space="preserve">Figure 1. </t>
    </r>
    <r>
      <rPr>
        <i/>
        <sz val="12"/>
        <color theme="1"/>
        <rFont val="Times New Roman"/>
        <family val="1"/>
      </rPr>
      <t xml:space="preserve">Sources of Change to NHRS’ UAAL from 2007-2016, in Billions </t>
    </r>
  </si>
  <si>
    <r>
      <t xml:space="preserve">Figure 14. </t>
    </r>
    <r>
      <rPr>
        <i/>
        <sz val="12"/>
        <color theme="1"/>
        <rFont val="Times New Roman"/>
        <family val="1"/>
      </rPr>
      <t xml:space="preserve">Sources of Change to NHRS’ UAAL from 2007-2016, in Billions </t>
    </r>
  </si>
  <si>
    <r>
      <t xml:space="preserve">Figure 13. </t>
    </r>
    <r>
      <rPr>
        <i/>
        <sz val="12"/>
        <color theme="1"/>
        <rFont val="Times New Roman"/>
        <family val="1"/>
      </rPr>
      <t>NHRS’ Projection of 2016 UAAL and ARC Compared to Actual, in Millions</t>
    </r>
  </si>
  <si>
    <r>
      <t xml:space="preserve">Source: </t>
    </r>
    <r>
      <rPr>
        <sz val="10"/>
        <color theme="1"/>
        <rFont val="Times New Roman"/>
        <family val="1"/>
      </rPr>
      <t>Authors' calculations from PPD (2016).</t>
    </r>
  </si>
  <si>
    <r>
      <t xml:space="preserve">Source: </t>
    </r>
    <r>
      <rPr>
        <sz val="10"/>
        <color theme="1"/>
        <rFont val="Times New Roman"/>
        <family val="1"/>
      </rPr>
      <t>Authors' calculations from NHRS AVs and CAFRs (2007-2016).</t>
    </r>
  </si>
  <si>
    <r>
      <t>Source:</t>
    </r>
    <r>
      <rPr>
        <sz val="10"/>
        <color rgb="FF000000"/>
        <rFont val="Times New Roman"/>
        <family val="1"/>
      </rPr>
      <t xml:space="preserve"> Authors’ calculations from various NHRS AVs.</t>
    </r>
  </si>
  <si>
    <r>
      <t xml:space="preserve">Figure 18. </t>
    </r>
    <r>
      <rPr>
        <i/>
        <sz val="12"/>
        <color theme="1"/>
        <rFont val="Times New Roman"/>
        <family val="1"/>
      </rPr>
      <t>Projected</t>
    </r>
    <r>
      <rPr>
        <sz val="12"/>
        <color theme="1"/>
        <rFont val="Times New Roman"/>
        <family val="1"/>
      </rPr>
      <t xml:space="preserve"> </t>
    </r>
    <r>
      <rPr>
        <i/>
        <sz val="12"/>
        <color theme="1"/>
        <rFont val="Times New Roman"/>
        <family val="1"/>
      </rPr>
      <t>UAAL for NHRS at Various Realized Returns, 2016-2039, in Billions</t>
    </r>
  </si>
  <si>
    <r>
      <t xml:space="preserve">Figure 19. </t>
    </r>
    <r>
      <rPr>
        <i/>
        <sz val="12"/>
        <color theme="1"/>
        <rFont val="Times New Roman"/>
        <family val="1"/>
      </rPr>
      <t>Projected</t>
    </r>
    <r>
      <rPr>
        <sz val="12"/>
        <color theme="1"/>
        <rFont val="Times New Roman"/>
        <family val="1"/>
      </rPr>
      <t xml:space="preserve"> </t>
    </r>
    <r>
      <rPr>
        <i/>
        <sz val="12"/>
        <color theme="1"/>
        <rFont val="Times New Roman"/>
        <family val="1"/>
      </rPr>
      <t>ARC for NHRS at Various Realized Returns, 2016-2039, in Billions</t>
    </r>
  </si>
  <si>
    <r>
      <t xml:space="preserve">Figure 21. </t>
    </r>
    <r>
      <rPr>
        <i/>
        <sz val="12"/>
        <color theme="1"/>
        <rFont val="Times New Roman"/>
        <family val="1"/>
      </rPr>
      <t>Projected UAAL for NHRS at Various Payroll Growth Levels, 2016-2039, in Billions</t>
    </r>
  </si>
  <si>
    <r>
      <t xml:space="preserve">Figure 22. </t>
    </r>
    <r>
      <rPr>
        <i/>
        <sz val="12"/>
        <color theme="1"/>
        <rFont val="Times New Roman"/>
        <family val="1"/>
      </rPr>
      <t>Projected ARC for NHRS at Various Payroll Growth Levels, 2016-2039, in Billions</t>
    </r>
  </si>
  <si>
    <r>
      <t xml:space="preserve">Figure 24. </t>
    </r>
    <r>
      <rPr>
        <i/>
        <sz val="12"/>
        <color theme="1"/>
        <rFont val="Times New Roman"/>
        <family val="1"/>
      </rPr>
      <t>Projected UAAL for NHRS under Alternative Funding Methods, 2016-2039, in Billions</t>
    </r>
  </si>
  <si>
    <r>
      <t xml:space="preserve">Figure 25. </t>
    </r>
    <r>
      <rPr>
        <i/>
        <sz val="12"/>
        <color theme="1"/>
        <rFont val="Times New Roman"/>
        <family val="1"/>
      </rPr>
      <t>Projected ARC for NHRS under Alternative Funding Methods, 2016-2039, in Billions</t>
    </r>
  </si>
  <si>
    <r>
      <t>Sources:</t>
    </r>
    <r>
      <rPr>
        <sz val="10"/>
        <color rgb="FF000000"/>
        <rFont val="Times New Roman"/>
        <family val="1"/>
      </rPr>
      <t xml:space="preserve"> Authors’ calculations from various NHRS AVs; and PPD (2001-2016).</t>
    </r>
  </si>
  <si>
    <r>
      <t xml:space="preserve">Figure 26.  </t>
    </r>
    <r>
      <rPr>
        <i/>
        <sz val="12"/>
        <color theme="1"/>
        <rFont val="Times New Roman"/>
        <family val="1"/>
      </rPr>
      <t>Projected ARC for NHRS under Alternative Funding Methods and a 6.25-Percent Return, 2016-2039, in Billions</t>
    </r>
  </si>
  <si>
    <r>
      <t xml:space="preserve">Source: </t>
    </r>
    <r>
      <rPr>
        <sz val="10"/>
        <color rgb="FF000000"/>
        <rFont val="Times New Roman"/>
        <family val="1"/>
      </rPr>
      <t>Authors' calculations from NHRS AVs and CAFRs (2001-2016).</t>
    </r>
  </si>
  <si>
    <r>
      <t xml:space="preserve">Sources: </t>
    </r>
    <r>
      <rPr>
        <sz val="10"/>
        <color rgb="FF000000"/>
        <rFont val="Times New Roman"/>
        <family val="1"/>
      </rPr>
      <t xml:space="preserve">Authors' calculations from NHRS AVs and CAFRs (2001-2016); </t>
    </r>
    <r>
      <rPr>
        <sz val="10"/>
        <color theme="1"/>
        <rFont val="Times New Roman"/>
        <family val="1"/>
      </rPr>
      <t>and GRS projections 2017-2039).</t>
    </r>
  </si>
  <si>
    <t>Level percent open</t>
  </si>
  <si>
    <t>Level percent closed</t>
  </si>
  <si>
    <t>Level dollar open</t>
  </si>
  <si>
    <t>Level dollar closed</t>
  </si>
  <si>
    <t>2007 projection</t>
  </si>
  <si>
    <t>2009 projection</t>
  </si>
  <si>
    <t>Assumed return</t>
  </si>
  <si>
    <r>
      <t xml:space="preserve">Figure A2. </t>
    </r>
    <r>
      <rPr>
        <i/>
        <sz val="12"/>
        <color theme="1"/>
        <rFont val="Times New Roman"/>
        <family val="1"/>
      </rPr>
      <t>Actual and Projected Payroll Growth for NHRS, 2016-2039</t>
    </r>
  </si>
  <si>
    <r>
      <t xml:space="preserve">Figure A1. </t>
    </r>
    <r>
      <rPr>
        <i/>
        <sz val="12"/>
        <color theme="1"/>
        <rFont val="Times New Roman"/>
        <family val="1"/>
      </rPr>
      <t>NHRS Covered Payroll, 2001-2016, in Billions</t>
    </r>
  </si>
  <si>
    <r>
      <t xml:space="preserve">Figure A4. </t>
    </r>
    <r>
      <rPr>
        <i/>
        <sz val="12"/>
        <color theme="1"/>
        <rFont val="Times New Roman"/>
        <family val="1"/>
      </rPr>
      <t>Funded Ratio for Alabama Employees’ Retirement System, 2001-2016</t>
    </r>
  </si>
  <si>
    <r>
      <t xml:space="preserve">Figure A3. </t>
    </r>
    <r>
      <rPr>
        <i/>
        <sz val="12"/>
        <color theme="1"/>
        <rFont val="Times New Roman"/>
        <family val="1"/>
      </rPr>
      <t>Funded Ratio for Maine State Employees and Teachers Plan, 2001-2016</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</si>
</sst>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quot;$&quot;#,##0"/>
    <numFmt numFmtId="165" formatCode="0.0%"/>
    <numFmt numFmtId="166" formatCode="0.0"/>
  </numFmts>
  <fonts count="11" x14ac:knownFonts="1">
    <font>
      <sz val="11"/>
      <color theme="1"/>
      <name val="Calibri"/>
      <family val="2"/>
      <scheme val="minor"/>
    </font>
    <font>
      <sz val="11"/>
      <color theme="1"/>
      <name val="Calibri"/>
      <family val="2"/>
      <scheme val="minor"/>
    </font>
    <font>
      <sz val="12"/>
      <color theme="1"/>
      <name val="Times New Roman"/>
      <family val="1"/>
    </font>
    <font>
      <i/>
      <sz val="12"/>
      <color theme="1"/>
      <name val="Times New Roman"/>
      <family val="1"/>
    </font>
    <font>
      <i/>
      <sz val="10"/>
      <color theme="1"/>
      <name val="Times New Roman"/>
      <family val="1"/>
    </font>
    <font>
      <sz val="10"/>
      <color theme="1"/>
      <name val="Times New Roman"/>
      <family val="1"/>
    </font>
    <font>
      <sz val="12"/>
      <color theme="1"/>
      <name val="Times New Roman"/>
      <family val="2"/>
    </font>
    <font>
      <sz val="10"/>
      <color rgb="FF000000"/>
      <name val="Arial"/>
      <family val="2"/>
    </font>
    <font>
      <sz val="12"/>
      <color rgb="FF000000"/>
      <name val="Times New Roman"/>
      <family val="1"/>
    </font>
    <font>
      <i/>
      <sz val="10"/>
      <color rgb="FF000000"/>
      <name val="Times New Roman"/>
      <family val="1"/>
    </font>
    <font>
      <sz val="10"/>
      <color rgb="FF000000"/>
      <name val="Times New Roman"/>
      <family val="1"/>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6" fillId="0" borderId="0"/>
    <xf numFmtId="0" fontId="7" fillId="0" borderId="0"/>
  </cellStyleXfs>
  <cellXfs count="52">
    <xf numFmtId="0" fontId="0" fillId="0" borderId="0" xfId="0"/>
    <xf numFmtId="0" fontId="2" fillId="0" borderId="0" xfId="0" applyFont="1"/>
    <xf numFmtId="0" fontId="2" fillId="0" borderId="0" xfId="0" applyFont="1" applyAlignment="1">
      <alignment vertical="center"/>
    </xf>
    <xf numFmtId="0" fontId="4" fillId="0" borderId="0" xfId="0" applyFont="1"/>
    <xf numFmtId="0" fontId="4" fillId="0" borderId="0" xfId="0" applyFont="1" applyAlignment="1">
      <alignment vertical="center"/>
    </xf>
    <xf numFmtId="0" fontId="2" fillId="0" borderId="1" xfId="0" applyFont="1" applyBorder="1"/>
    <xf numFmtId="0" fontId="2" fillId="0" borderId="2" xfId="0" applyFont="1" applyBorder="1"/>
    <xf numFmtId="0" fontId="5" fillId="0" borderId="0" xfId="0" applyFont="1" applyAlignment="1">
      <alignment vertical="center"/>
    </xf>
    <xf numFmtId="166" fontId="2" fillId="0" borderId="0" xfId="0" applyNumberFormat="1" applyFont="1"/>
    <xf numFmtId="0" fontId="2" fillId="0" borderId="2" xfId="0" applyFont="1" applyBorder="1" applyAlignment="1">
      <alignment horizontal="center"/>
    </xf>
    <xf numFmtId="166" fontId="2" fillId="0" borderId="0" xfId="0" applyNumberFormat="1" applyFont="1" applyAlignment="1">
      <alignment horizontal="center"/>
    </xf>
    <xf numFmtId="166" fontId="2" fillId="0" borderId="1" xfId="0" applyNumberFormat="1" applyFont="1" applyBorder="1" applyAlignment="1">
      <alignment horizontal="center"/>
    </xf>
    <xf numFmtId="165" fontId="2" fillId="0" borderId="0" xfId="2" applyNumberFormat="1" applyFont="1" applyAlignment="1">
      <alignment horizontal="center"/>
    </xf>
    <xf numFmtId="166" fontId="2" fillId="0" borderId="2" xfId="0" applyNumberFormat="1" applyFont="1" applyBorder="1" applyAlignment="1">
      <alignment horizontal="center"/>
    </xf>
    <xf numFmtId="165" fontId="2" fillId="0" borderId="2" xfId="0" applyNumberFormat="1" applyFont="1" applyBorder="1" applyAlignment="1">
      <alignment horizontal="center"/>
    </xf>
    <xf numFmtId="0" fontId="2" fillId="0" borderId="0" xfId="0" applyFont="1" applyAlignment="1">
      <alignment horizontal="left" vertical="center"/>
    </xf>
    <xf numFmtId="0" fontId="2" fillId="0" borderId="0" xfId="0" applyFont="1" applyAlignment="1">
      <alignment horizontal="left"/>
    </xf>
    <xf numFmtId="0" fontId="2" fillId="0" borderId="2" xfId="0" applyFont="1" applyBorder="1" applyAlignment="1">
      <alignment horizontal="left"/>
    </xf>
    <xf numFmtId="0" fontId="2" fillId="0" borderId="1" xfId="0" applyFont="1" applyBorder="1" applyAlignment="1">
      <alignment horizontal="left"/>
    </xf>
    <xf numFmtId="165" fontId="2" fillId="0" borderId="1" xfId="2" applyNumberFormat="1" applyFont="1" applyBorder="1" applyAlignment="1">
      <alignment horizontal="center"/>
    </xf>
    <xf numFmtId="0" fontId="8" fillId="0" borderId="0" xfId="4" applyFont="1" applyAlignment="1">
      <alignment horizontal="left"/>
    </xf>
    <xf numFmtId="0" fontId="8" fillId="0" borderId="1" xfId="4" applyFont="1" applyBorder="1" applyAlignment="1">
      <alignment horizontal="left"/>
    </xf>
    <xf numFmtId="0" fontId="8" fillId="0" borderId="0" xfId="4" applyFont="1" applyAlignment="1">
      <alignment horizontal="center"/>
    </xf>
    <xf numFmtId="0" fontId="8" fillId="0" borderId="1" xfId="4" applyFont="1" applyBorder="1" applyAlignment="1">
      <alignment horizontal="center"/>
    </xf>
    <xf numFmtId="0" fontId="2" fillId="0" borderId="2" xfId="0" applyFont="1" applyBorder="1" applyAlignment="1">
      <alignment horizontal="center" vertical="center" wrapText="1"/>
    </xf>
    <xf numFmtId="0" fontId="2" fillId="0" borderId="2" xfId="0" applyFont="1" applyBorder="1" applyAlignment="1">
      <alignment horizontal="left" vertical="center"/>
    </xf>
    <xf numFmtId="0" fontId="0" fillId="0" borderId="0" xfId="0" applyAlignment="1"/>
    <xf numFmtId="9" fontId="2" fillId="0" borderId="0" xfId="2" applyNumberFormat="1" applyFont="1" applyAlignment="1">
      <alignment horizontal="center"/>
    </xf>
    <xf numFmtId="9" fontId="2" fillId="0" borderId="1" xfId="2" applyNumberFormat="1" applyFont="1" applyBorder="1" applyAlignment="1">
      <alignment horizontal="center"/>
    </xf>
    <xf numFmtId="9" fontId="2" fillId="0" borderId="2" xfId="0" applyNumberFormat="1" applyFont="1" applyBorder="1" applyAlignment="1">
      <alignment horizontal="center"/>
    </xf>
    <xf numFmtId="1" fontId="2" fillId="0" borderId="0" xfId="0" applyNumberFormat="1" applyFont="1"/>
    <xf numFmtId="164" fontId="2" fillId="0" borderId="0" xfId="1" applyNumberFormat="1" applyFont="1" applyAlignment="1">
      <alignment horizontal="center"/>
    </xf>
    <xf numFmtId="1" fontId="2" fillId="0" borderId="1" xfId="0" applyNumberFormat="1" applyFont="1" applyBorder="1"/>
    <xf numFmtId="1" fontId="2" fillId="0" borderId="2" xfId="0" applyNumberFormat="1" applyFont="1" applyBorder="1"/>
    <xf numFmtId="1" fontId="2" fillId="0" borderId="2" xfId="0" applyNumberFormat="1" applyFont="1" applyBorder="1" applyAlignment="1">
      <alignment horizontal="center"/>
    </xf>
    <xf numFmtId="164" fontId="2" fillId="0" borderId="1" xfId="1" applyNumberFormat="1" applyFont="1" applyBorder="1" applyAlignment="1">
      <alignment horizontal="center"/>
    </xf>
    <xf numFmtId="0" fontId="2" fillId="0" borderId="0" xfId="0" applyFont="1" applyBorder="1"/>
    <xf numFmtId="0" fontId="2" fillId="0" borderId="0" xfId="0" applyFont="1" applyBorder="1" applyAlignment="1">
      <alignment horizontal="center"/>
    </xf>
    <xf numFmtId="166" fontId="2" fillId="0" borderId="0" xfId="0" applyNumberFormat="1" applyFont="1" applyBorder="1" applyAlignment="1">
      <alignment horizontal="center"/>
    </xf>
    <xf numFmtId="165" fontId="2" fillId="0" borderId="0" xfId="2" applyNumberFormat="1" applyFont="1" applyBorder="1" applyAlignment="1">
      <alignment horizontal="center"/>
    </xf>
    <xf numFmtId="165" fontId="2" fillId="0" borderId="0" xfId="0" applyNumberFormat="1" applyFont="1" applyBorder="1" applyAlignment="1">
      <alignment horizontal="center"/>
    </xf>
    <xf numFmtId="0" fontId="0" fillId="0" borderId="0" xfId="0" applyBorder="1"/>
    <xf numFmtId="0" fontId="2" fillId="0" borderId="2" xfId="0" applyFont="1" applyBorder="1" applyAlignment="1">
      <alignment horizontal="center" vertical="center"/>
    </xf>
    <xf numFmtId="164" fontId="2" fillId="0" borderId="3" xfId="1" applyNumberFormat="1" applyFont="1" applyBorder="1" applyAlignment="1">
      <alignment horizontal="center"/>
    </xf>
    <xf numFmtId="164" fontId="2" fillId="0" borderId="0" xfId="1" applyNumberFormat="1" applyFont="1" applyBorder="1" applyAlignment="1">
      <alignment horizontal="center"/>
    </xf>
    <xf numFmtId="0" fontId="0" fillId="0" borderId="3" xfId="0" applyBorder="1"/>
    <xf numFmtId="0" fontId="4" fillId="0" borderId="0" xfId="0" applyFont="1" applyBorder="1" applyAlignment="1">
      <alignment vertical="center"/>
    </xf>
    <xf numFmtId="0" fontId="9" fillId="0" borderId="0" xfId="0" applyFont="1" applyAlignment="1">
      <alignment vertical="center"/>
    </xf>
    <xf numFmtId="0" fontId="0" fillId="0" borderId="0" xfId="0" applyAlignment="1">
      <alignment horizontal="center"/>
    </xf>
    <xf numFmtId="10" fontId="2" fillId="0" borderId="0" xfId="0" applyNumberFormat="1" applyFont="1" applyAlignment="1">
      <alignment horizontal="center"/>
    </xf>
    <xf numFmtId="10" fontId="2" fillId="0" borderId="1" xfId="0" applyNumberFormat="1" applyFont="1" applyBorder="1" applyAlignment="1">
      <alignment horizontal="center"/>
    </xf>
    <xf numFmtId="0" fontId="0" fillId="0" borderId="3" xfId="0" applyBorder="1" applyAlignment="1">
      <alignment horizontal="center"/>
    </xf>
  </cellXfs>
  <cellStyles count="5">
    <cellStyle name="Currency" xfId="1" builtinId="4"/>
    <cellStyle name="Normal" xfId="0" builtinId="0"/>
    <cellStyle name="Normal 2" xfId="3"/>
    <cellStyle name="Normal 3" xfId="4"/>
    <cellStyle name="Percent" xfId="2" builtinId="5"/>
  </cellStyles>
  <dxfs count="0"/>
  <tableStyles count="0" defaultTableStyle="TableStyleMedium2" defaultPivotStyle="PivotStyleLight16"/>
  <colors>
    <mruColors>
      <color rgb="FF800000"/>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6.xml"/><Relationship Id="rId1" Type="http://schemas.microsoft.com/office/2011/relationships/chartStyle" Target="style6.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7.xml"/><Relationship Id="rId1" Type="http://schemas.microsoft.com/office/2011/relationships/chartStyle" Target="style7.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8.xml"/><Relationship Id="rId1" Type="http://schemas.microsoft.com/office/2011/relationships/chartStyle" Target="style8.xml"/><Relationship Id="rId4" Type="http://schemas.openxmlformats.org/officeDocument/2006/relationships/chartUserShapes" Target="../drawings/drawing18.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9.xml"/><Relationship Id="rId1" Type="http://schemas.microsoft.com/office/2011/relationships/chartStyle" Target="style9.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22.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19.xml"/></Relationships>
</file>

<file path=xl/charts/_rels/chart24.xml.rels><?xml version="1.0" encoding="UTF-8" standalone="yes"?>
<Relationships xmlns="http://schemas.openxmlformats.org/package/2006/relationships"><Relationship Id="rId1" Type="http://schemas.openxmlformats.org/officeDocument/2006/relationships/themeOverride" Target="../theme/themeOverride20.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21.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2.xml"/></Relationships>
</file>

<file path=xl/charts/_rels/chart28.xml.rels><?xml version="1.0" encoding="UTF-8" standalone="yes"?>
<Relationships xmlns="http://schemas.openxmlformats.org/package/2006/relationships"><Relationship Id="rId1" Type="http://schemas.openxmlformats.org/officeDocument/2006/relationships/themeOverride" Target="../theme/themeOverride23.xml"/></Relationships>
</file>

<file path=xl/charts/_rels/chart29.xml.rels><?xml version="1.0" encoding="UTF-8" standalone="yes"?>
<Relationships xmlns="http://schemas.openxmlformats.org/package/2006/relationships"><Relationship Id="rId1" Type="http://schemas.openxmlformats.org/officeDocument/2006/relationships/themeOverride" Target="../theme/themeOverride24.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 Id="rId4"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4.xml"/><Relationship Id="rId1" Type="http://schemas.microsoft.com/office/2011/relationships/chartStyle" Target="style4.xml"/><Relationship Id="rId4" Type="http://schemas.openxmlformats.org/officeDocument/2006/relationships/chartUserShapes" Target="../drawings/drawing10.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958442694663162E-2"/>
          <c:y val="2.636920384951881E-2"/>
          <c:w val="0.92304155730533688"/>
          <c:h val="0.62246281714785656"/>
        </c:manualLayout>
      </c:layout>
      <c:barChart>
        <c:barDir val="col"/>
        <c:grouping val="stacked"/>
        <c:varyColors val="0"/>
        <c:ser>
          <c:idx val="0"/>
          <c:order val="0"/>
          <c:tx>
            <c:v>Series 1</c:v>
          </c:tx>
          <c:spPr>
            <a:solidFill>
              <a:srgbClr val="800000"/>
            </a:solidFill>
            <a:ln w="3175">
              <a:solidFill>
                <a:sysClr val="windowText" lastClr="000000"/>
              </a:solidFill>
            </a:ln>
            <a:effectLst/>
          </c:spPr>
          <c:invertIfNegative val="0"/>
          <c:dPt>
            <c:idx val="9"/>
            <c:invertIfNegative val="0"/>
            <c:bubble3D val="0"/>
            <c:spPr>
              <a:solidFill>
                <a:srgbClr val="800000"/>
              </a:solidFill>
              <a:ln w="3175">
                <a:solidFill>
                  <a:sysClr val="windowText" lastClr="000000"/>
                </a:solidFill>
              </a:ln>
              <a:effectLst/>
            </c:spPr>
            <c:extLst xmlns:c16r2="http://schemas.microsoft.com/office/drawing/2015/06/chart">
              <c:ext xmlns:c16="http://schemas.microsoft.com/office/drawing/2014/chart" uri="{C3380CC4-5D6E-409C-BE32-E72D297353CC}">
                <c16:uniqueId val="{00000001-FD92-4629-8449-396647F96C62}"/>
              </c:ext>
            </c:extLst>
          </c:dPt>
          <c:dLbls>
            <c:dLbl>
              <c:idx val="0"/>
              <c:delete val="1"/>
              <c:extLst xmlns:c16r2="http://schemas.microsoft.com/office/drawing/2015/06/chart">
                <c:ext xmlns:c16="http://schemas.microsoft.com/office/drawing/2014/chart" uri="{C3380CC4-5D6E-409C-BE32-E72D297353CC}">
                  <c16:uniqueId val="{00000002-FD92-4629-8449-396647F96C62}"/>
                </c:ext>
                <c:ext xmlns:c15="http://schemas.microsoft.com/office/drawing/2012/chart" uri="{CE6537A1-D6FC-4f65-9D91-7224C49458BB}"/>
              </c:extLst>
            </c:dLbl>
            <c:dLbl>
              <c:idx val="1"/>
              <c:layout>
                <c:manualLayout>
                  <c:x val="-7.6719160104986878E-3"/>
                  <c:y val="-8.3585176852893392E-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FD92-4629-8449-396647F96C62}"/>
                </c:ext>
                <c:ext xmlns:c15="http://schemas.microsoft.com/office/drawing/2012/chart" uri="{CE6537A1-D6FC-4f65-9D91-7224C49458BB}">
                  <c15:layout/>
                </c:ext>
              </c:extLst>
            </c:dLbl>
            <c:dLbl>
              <c:idx val="2"/>
              <c:layout>
                <c:manualLayout>
                  <c:x val="-2.1164021164021942E-3"/>
                  <c:y val="-7.0052636615463251E-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FD92-4629-8449-396647F96C62}"/>
                </c:ext>
                <c:ext xmlns:c15="http://schemas.microsoft.com/office/drawing/2012/chart" uri="{CE6537A1-D6FC-4f65-9D91-7224C49458BB}">
                  <c15:layout/>
                </c:ext>
              </c:extLst>
            </c:dLbl>
            <c:dLbl>
              <c:idx val="3"/>
              <c:layout>
                <c:manualLayout>
                  <c:x val="-1.3228346456692914E-3"/>
                  <c:y val="-0.1499821897262842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FD92-4629-8449-396647F96C62}"/>
                </c:ext>
                <c:ext xmlns:c15="http://schemas.microsoft.com/office/drawing/2012/chart" uri="{CE6537A1-D6FC-4f65-9D91-7224C49458BB}">
                  <c15:layout/>
                </c:ext>
              </c:extLst>
            </c:dLbl>
            <c:dLbl>
              <c:idx val="4"/>
              <c:layout>
                <c:manualLayout>
                  <c:x val="-2.1164021164021165E-3"/>
                  <c:y val="-3.8220004827388104E-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FD92-4629-8449-396647F96C62}"/>
                </c:ext>
                <c:ext xmlns:c15="http://schemas.microsoft.com/office/drawing/2012/chart" uri="{CE6537A1-D6FC-4f65-9D91-7224C49458BB}">
                  <c15:layout/>
                </c:ext>
              </c:extLst>
            </c:dLbl>
            <c:dLbl>
              <c:idx val="5"/>
              <c:layout>
                <c:manualLayout>
                  <c:x val="-2.7777777777777779E-3"/>
                  <c:y val="-0.23794806899137608"/>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FD92-4629-8449-396647F96C62}"/>
                </c:ext>
                <c:ext xmlns:c15="http://schemas.microsoft.com/office/drawing/2012/chart" uri="{CE6537A1-D6FC-4f65-9D91-7224C49458BB}">
                  <c15:layout/>
                </c:ext>
              </c:extLst>
            </c:dLbl>
            <c:numFmt formatCode="&quot;$&quot;#,##0.0" sourceLinked="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dLblPos val="inBase"/>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('Figure 1'!$A$24,'Figure 1'!$C$24:$G$24)</c:f>
              <c:strCache>
                <c:ptCount val="6"/>
                <c:pt idx="0">
                  <c:v>Contributions</c:v>
                </c:pt>
                <c:pt idx="1">
                  <c:v>Investment returns</c:v>
                </c:pt>
                <c:pt idx="2">
                  <c:v>Benefit changes</c:v>
                </c:pt>
                <c:pt idx="3">
                  <c:v>Assumption changes</c:v>
                </c:pt>
                <c:pt idx="4">
                  <c:v>Actuarial experience</c:v>
                </c:pt>
                <c:pt idx="5">
                  <c:v>Total change</c:v>
                </c:pt>
              </c:strCache>
            </c:strRef>
          </c:cat>
          <c:val>
            <c:numRef>
              <c:f>('Figure 1'!$A$25,'Figure 1'!$C$25:$G$25)</c:f>
              <c:numCache>
                <c:formatCode>"$"#,##0</c:formatCode>
                <c:ptCount val="6"/>
                <c:pt idx="0">
                  <c:v>319318274.59549999</c:v>
                </c:pt>
                <c:pt idx="1">
                  <c:v>693767142.27474999</c:v>
                </c:pt>
                <c:pt idx="2">
                  <c:v>-430141979</c:v>
                </c:pt>
                <c:pt idx="3">
                  <c:v>1571685017</c:v>
                </c:pt>
                <c:pt idx="4">
                  <c:v>-175544430.27474999</c:v>
                </c:pt>
                <c:pt idx="5">
                  <c:v>2699340636</c:v>
                </c:pt>
              </c:numCache>
            </c:numRef>
          </c:val>
          <c:extLst xmlns:c16r2="http://schemas.microsoft.com/office/drawing/2015/06/chart">
            <c:ext xmlns:c16="http://schemas.microsoft.com/office/drawing/2014/chart" uri="{C3380CC4-5D6E-409C-BE32-E72D297353CC}">
              <c16:uniqueId val="{00000008-FD92-4629-8449-396647F96C62}"/>
            </c:ext>
          </c:extLst>
        </c:ser>
        <c:ser>
          <c:idx val="1"/>
          <c:order val="1"/>
          <c:tx>
            <c:v>Series 2</c:v>
          </c:tx>
          <c:spPr>
            <a:pattFill prst="wdUpDiag">
              <a:fgClr>
                <a:srgbClr val="800000"/>
              </a:fgClr>
              <a:bgClr>
                <a:schemeClr val="bg1"/>
              </a:bgClr>
            </a:pattFill>
            <a:ln w="3175">
              <a:solidFill>
                <a:sysClr val="windowText" lastClr="000000"/>
              </a:solidFill>
            </a:ln>
            <a:effectLst/>
          </c:spPr>
          <c:invertIfNegative val="0"/>
          <c:cat>
            <c:strRef>
              <c:f>('Figure 1'!$A$24,'Figure 1'!$C$24:$G$24)</c:f>
              <c:strCache>
                <c:ptCount val="6"/>
                <c:pt idx="0">
                  <c:v>Contributions</c:v>
                </c:pt>
                <c:pt idx="1">
                  <c:v>Investment returns</c:v>
                </c:pt>
                <c:pt idx="2">
                  <c:v>Benefit changes</c:v>
                </c:pt>
                <c:pt idx="3">
                  <c:v>Assumption changes</c:v>
                </c:pt>
                <c:pt idx="4">
                  <c:v>Actuarial experience</c:v>
                </c:pt>
                <c:pt idx="5">
                  <c:v>Total change</c:v>
                </c:pt>
              </c:strCache>
            </c:strRef>
          </c:cat>
          <c:val>
            <c:numRef>
              <c:f>('Figure 1'!$A$26,'Figure 1'!$C$26:$G$26)</c:f>
              <c:numCache>
                <c:formatCode>"$"#,##0</c:formatCode>
                <c:ptCount val="6"/>
                <c:pt idx="0">
                  <c:v>720256611.40450001</c:v>
                </c:pt>
              </c:numCache>
            </c:numRef>
          </c:val>
          <c:extLst xmlns:c16r2="http://schemas.microsoft.com/office/drawing/2015/06/chart">
            <c:ext xmlns:c16="http://schemas.microsoft.com/office/drawing/2014/chart" uri="{C3380CC4-5D6E-409C-BE32-E72D297353CC}">
              <c16:uniqueId val="{00000009-FD92-4629-8449-396647F96C62}"/>
            </c:ext>
          </c:extLst>
        </c:ser>
        <c:dLbls>
          <c:showLegendKey val="0"/>
          <c:showVal val="0"/>
          <c:showCatName val="0"/>
          <c:showSerName val="0"/>
          <c:showPercent val="0"/>
          <c:showBubbleSize val="0"/>
        </c:dLbls>
        <c:gapWidth val="150"/>
        <c:overlap val="100"/>
        <c:axId val="112895920"/>
        <c:axId val="112896480"/>
      </c:barChart>
      <c:catAx>
        <c:axId val="112895920"/>
        <c:scaling>
          <c:orientation val="minMax"/>
        </c:scaling>
        <c:delete val="0"/>
        <c:axPos val="b"/>
        <c:numFmt formatCode="General" sourceLinked="1"/>
        <c:majorTickMark val="out"/>
        <c:minorTickMark val="none"/>
        <c:tickLblPos val="low"/>
        <c:spPr>
          <a:noFill/>
          <a:ln w="3175" cap="flat" cmpd="sng" algn="ctr">
            <a:solidFill>
              <a:schemeClr val="bg1">
                <a:lumMod val="50000"/>
              </a:schemeClr>
            </a:solidFill>
            <a:round/>
          </a:ln>
          <a:effectLst/>
        </c:spPr>
        <c:txPr>
          <a:bodyPr rot="-2700000" spcFirstLastPara="1" vertOverflow="ellipsis"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12896480"/>
        <c:crosses val="autoZero"/>
        <c:auto val="1"/>
        <c:lblAlgn val="ctr"/>
        <c:lblOffset val="100"/>
        <c:noMultiLvlLbl val="0"/>
      </c:catAx>
      <c:valAx>
        <c:axId val="112896480"/>
        <c:scaling>
          <c:orientation val="minMax"/>
        </c:scaling>
        <c:delete val="0"/>
        <c:axPos val="l"/>
        <c:majorGridlines>
          <c:spPr>
            <a:ln w="3175" cap="flat" cmpd="sng" algn="ctr">
              <a:solidFill>
                <a:schemeClr val="bg1">
                  <a:lumMod val="50000"/>
                </a:schemeClr>
              </a:solidFill>
              <a:round/>
            </a:ln>
            <a:effectLst/>
          </c:spPr>
        </c:majorGridlines>
        <c:numFmt formatCode="&quot;$&quot;#,##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12895920"/>
        <c:crosses val="autoZero"/>
        <c:crossBetween val="between"/>
        <c:majorUnit val="1000000000"/>
        <c:dispUnits>
          <c:builtInUnit val="billions"/>
        </c:dispUnits>
      </c:valAx>
      <c:spPr>
        <a:noFill/>
        <a:ln>
          <a:noFill/>
        </a:ln>
        <a:effectLst/>
      </c:spPr>
    </c:plotArea>
    <c:plotVisOnly val="1"/>
    <c:dispBlanksAs val="gap"/>
    <c:showDLblsOverMax val="0"/>
  </c:chart>
  <c:spPr>
    <a:noFill/>
    <a:ln w="9525" cap="flat" cmpd="sng" algn="ctr">
      <a:noFill/>
      <a:round/>
    </a:ln>
    <a:effectLst/>
  </c:spPr>
  <c:txPr>
    <a:bodyPr/>
    <a:lstStyle/>
    <a:p>
      <a:pPr>
        <a:defRPr sz="12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orientation="portrait"/>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8631539807524056"/>
          <c:y val="0.11387389076365455"/>
          <c:w val="0.61924037620297456"/>
          <c:h val="0.88462910886139223"/>
        </c:manualLayout>
      </c:layout>
      <c:pieChart>
        <c:varyColors val="1"/>
        <c:ser>
          <c:idx val="0"/>
          <c:order val="0"/>
          <c:dPt>
            <c:idx val="0"/>
            <c:bubble3D val="0"/>
            <c:spPr>
              <a:solidFill>
                <a:srgbClr val="800000"/>
              </a:solidFill>
              <a:ln w="3175">
                <a:solidFill>
                  <a:sysClr val="windowText" lastClr="000000"/>
                </a:solidFill>
              </a:ln>
              <a:effectLst/>
            </c:spPr>
            <c:extLst xmlns:c16r2="http://schemas.microsoft.com/office/drawing/2015/06/chart">
              <c:ext xmlns:c16="http://schemas.microsoft.com/office/drawing/2014/chart" uri="{C3380CC4-5D6E-409C-BE32-E72D297353CC}">
                <c16:uniqueId val="{00000001-9F8A-4910-AF71-C1E287975943}"/>
              </c:ext>
            </c:extLst>
          </c:dPt>
          <c:dPt>
            <c:idx val="1"/>
            <c:bubble3D val="0"/>
            <c:spPr>
              <a:solidFill>
                <a:srgbClr val="BFBFBF"/>
              </a:solidFill>
              <a:ln w="3175">
                <a:solidFill>
                  <a:sysClr val="windowText" lastClr="000000"/>
                </a:solidFill>
              </a:ln>
              <a:effectLst/>
            </c:spPr>
            <c:extLst xmlns:c16r2="http://schemas.microsoft.com/office/drawing/2015/06/chart">
              <c:ext xmlns:c16="http://schemas.microsoft.com/office/drawing/2014/chart" uri="{C3380CC4-5D6E-409C-BE32-E72D297353CC}">
                <c16:uniqueId val="{00000003-9F8A-4910-AF71-C1E287975943}"/>
              </c:ext>
            </c:extLst>
          </c:dPt>
          <c:dPt>
            <c:idx val="2"/>
            <c:bubble3D val="0"/>
            <c:spPr>
              <a:solidFill>
                <a:sysClr val="window" lastClr="FFFFFF"/>
              </a:solidFill>
              <a:ln w="3175">
                <a:solidFill>
                  <a:sysClr val="windowText" lastClr="000000"/>
                </a:solidFill>
              </a:ln>
              <a:effectLst/>
            </c:spPr>
            <c:extLst xmlns:c16r2="http://schemas.microsoft.com/office/drawing/2015/06/chart">
              <c:ext xmlns:c16="http://schemas.microsoft.com/office/drawing/2014/chart" uri="{C3380CC4-5D6E-409C-BE32-E72D297353CC}">
                <c16:uniqueId val="{00000005-9F8A-4910-AF71-C1E287975943}"/>
              </c:ext>
            </c:extLst>
          </c:dPt>
          <c:dLbls>
            <c:dLbl>
              <c:idx val="0"/>
              <c:layout>
                <c:manualLayout>
                  <c:x val="6.25E-2"/>
                  <c:y val="-5.9523809523809521E-3"/>
                </c:manualLayout>
              </c:layout>
              <c:tx>
                <c:rich>
                  <a:bodyPr rot="0" spcFirstLastPara="1" vertOverflow="ellipsis" vert="horz" wrap="square" lIns="38100" tIns="19050" rIns="38100" bIns="19050" anchor="ctr" anchorCtr="1">
                    <a:noAutofit/>
                  </a:bodyPr>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a:t>Entry age normal, </a:t>
                    </a:r>
                  </a:p>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fld id="{94C759E3-0603-40B8-8E49-57E1E4FFE936}" type="VALUE">
                      <a:rPr lang="en-US"/>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t>[VALUE]</a:t>
                    </a:fld>
                    <a:endParaRPr lang="en-US"/>
                  </a:p>
                </c:rich>
              </c:tx>
              <c:spPr>
                <a:noFill/>
                <a:ln>
                  <a:noFill/>
                </a:ln>
                <a:effectLst/>
              </c:spPr>
              <c:dLblPos val="bestFit"/>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30641666666666667"/>
                      <c:h val="0.16428571428571428"/>
                    </c:manualLayout>
                  </c15:layout>
                  <c15:dlblFieldTable/>
                  <c15:showDataLabelsRange val="0"/>
                </c:ext>
              </c:extLst>
            </c:dLbl>
            <c:dLbl>
              <c:idx val="1"/>
              <c:layout>
                <c:manualLayout>
                  <c:x val="4.166666666666665E-2"/>
                  <c:y val="5.9523809523809514E-2"/>
                </c:manualLayout>
              </c:layout>
              <c:tx>
                <c:rich>
                  <a:bodyPr/>
                  <a:lstStyle/>
                  <a:p>
                    <a:r>
                      <a:rPr lang="en-US"/>
                      <a:t>Projected</a:t>
                    </a:r>
                    <a:r>
                      <a:rPr lang="en-US" baseline="0"/>
                      <a:t> unit credit, </a:t>
                    </a:r>
                    <a:fld id="{BA0B464A-25E0-43E1-A5E2-B5E75AE0C3C7}" type="VALUE">
                      <a:rPr lang="en-US"/>
                      <a:pPr/>
                      <a:t>[VALUE]</a:t>
                    </a:fld>
                    <a:endParaRPr lang="en-US" baseline="0"/>
                  </a:p>
                </c:rich>
              </c:tx>
              <c:dLblPos val="bestFit"/>
              <c:showLegendKey val="0"/>
              <c:showVal val="1"/>
              <c:showCatName val="0"/>
              <c:showSerName val="0"/>
              <c:showPercent val="0"/>
              <c:showBubbleSize val="0"/>
              <c:extLst>
                <c:ext xmlns:c15="http://schemas.microsoft.com/office/drawing/2012/chart" uri="{CE6537A1-D6FC-4f65-9D91-7224C49458BB}">
                  <c15:layout>
                    <c:manualLayout>
                      <c:w val="0.23884711286089239"/>
                      <c:h val="0.1761904761904762"/>
                    </c:manualLayout>
                  </c15:layout>
                  <c15:dlblFieldTable/>
                  <c15:showDataLabelsRange val="0"/>
                </c:ext>
              </c:extLst>
            </c:dLbl>
            <c:dLbl>
              <c:idx val="2"/>
              <c:layout>
                <c:manualLayout>
                  <c:x val="6.9444444444444448E-2"/>
                  <c:y val="-5.952380952380959E-3"/>
                </c:manualLayout>
              </c:layout>
              <c:tx>
                <c:rich>
                  <a:bodyPr rot="0" spcFirstLastPara="1" vertOverflow="ellipsis" vert="horz" wrap="square" lIns="38100" tIns="19050" rIns="38100" bIns="19050" anchor="ctr" anchorCtr="1">
                    <a:noAutofit/>
                  </a:bodyPr>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a:t>Aggregate cost, </a:t>
                    </a:r>
                  </a:p>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fld id="{E38EEA1F-B174-4AA8-AD10-4E2F48DB52AB}" type="VALUE">
                      <a:rPr lang="en-US"/>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t>[VALUE]</a:t>
                    </a:fld>
                    <a:endParaRPr lang="en-US"/>
                  </a:p>
                </c:rich>
              </c:tx>
              <c:spPr>
                <a:noFill/>
                <a:ln>
                  <a:noFill/>
                </a:ln>
                <a:effectLst/>
              </c:spPr>
              <c:dLblPos val="bestFit"/>
              <c:showLegendKey val="0"/>
              <c:showVal val="1"/>
              <c:showCatName val="0"/>
              <c:showSerName val="0"/>
              <c:showPercent val="0"/>
              <c:showBubbleSize val="0"/>
              <c:extLst>
                <c:ext xmlns:c15="http://schemas.microsoft.com/office/drawing/2012/chart" uri="{CE6537A1-D6FC-4f65-9D91-7224C49458BB}">
                  <c15:layout>
                    <c:manualLayout>
                      <c:w val="0.23602777777777778"/>
                      <c:h val="0.12857142857142856"/>
                    </c:manualLayout>
                  </c15:layout>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'Figure 10'!$A$26:$A$28</c:f>
              <c:strCache>
                <c:ptCount val="3"/>
                <c:pt idx="0">
                  <c:v>Entry Age Normal</c:v>
                </c:pt>
                <c:pt idx="1">
                  <c:v>Projected Unit Credit</c:v>
                </c:pt>
                <c:pt idx="2">
                  <c:v>Aggregate Cost</c:v>
                </c:pt>
              </c:strCache>
            </c:strRef>
          </c:cat>
          <c:val>
            <c:numRef>
              <c:f>'Figure 10'!$B$26:$B$28</c:f>
              <c:numCache>
                <c:formatCode>0.0%</c:formatCode>
                <c:ptCount val="3"/>
                <c:pt idx="0">
                  <c:v>0.86709999999999998</c:v>
                </c:pt>
                <c:pt idx="1">
                  <c:v>6.9599999999999995E-2</c:v>
                </c:pt>
                <c:pt idx="2">
                  <c:v>6.3299999999999995E-2</c:v>
                </c:pt>
              </c:numCache>
            </c:numRef>
          </c:val>
          <c:extLst xmlns:c16r2="http://schemas.microsoft.com/office/drawing/2015/06/chart">
            <c:ext xmlns:c16="http://schemas.microsoft.com/office/drawing/2014/chart" uri="{C3380CC4-5D6E-409C-BE32-E72D297353CC}">
              <c16:uniqueId val="{00000006-9F8A-4910-AF71-C1E287975943}"/>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0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292944006999125"/>
          <c:y val="5.1587301587301584E-2"/>
          <c:w val="0.58590704286964135"/>
          <c:h val="0.83701006124234467"/>
        </c:manualLayout>
      </c:layout>
      <c:pieChart>
        <c:varyColors val="1"/>
        <c:ser>
          <c:idx val="0"/>
          <c:order val="0"/>
          <c:spPr>
            <a:ln w="3175">
              <a:solidFill>
                <a:sysClr val="windowText" lastClr="000000"/>
              </a:solidFill>
            </a:ln>
          </c:spPr>
          <c:dPt>
            <c:idx val="0"/>
            <c:bubble3D val="0"/>
            <c:spPr>
              <a:pattFill prst="wdUpDiag">
                <a:fgClr>
                  <a:srgbClr val="800000"/>
                </a:fgClr>
                <a:bgClr>
                  <a:sysClr val="window" lastClr="FFFFFF"/>
                </a:bgClr>
              </a:pattFill>
              <a:ln w="3175">
                <a:solidFill>
                  <a:sysClr val="windowText" lastClr="000000"/>
                </a:solidFill>
              </a:ln>
              <a:effectLst/>
            </c:spPr>
            <c:extLst xmlns:c16r2="http://schemas.microsoft.com/office/drawing/2015/06/chart">
              <c:ext xmlns:c16="http://schemas.microsoft.com/office/drawing/2014/chart" uri="{C3380CC4-5D6E-409C-BE32-E72D297353CC}">
                <c16:uniqueId val="{00000001-711F-4FED-A8F1-699495EADA17}"/>
              </c:ext>
            </c:extLst>
          </c:dPt>
          <c:dPt>
            <c:idx val="1"/>
            <c:bubble3D val="0"/>
            <c:spPr>
              <a:solidFill>
                <a:srgbClr val="800000"/>
              </a:solidFill>
              <a:ln w="3175">
                <a:solidFill>
                  <a:sysClr val="windowText" lastClr="000000"/>
                </a:solidFill>
              </a:ln>
              <a:effectLst/>
            </c:spPr>
            <c:extLst xmlns:c16r2="http://schemas.microsoft.com/office/drawing/2015/06/chart">
              <c:ext xmlns:c16="http://schemas.microsoft.com/office/drawing/2014/chart" uri="{C3380CC4-5D6E-409C-BE32-E72D297353CC}">
                <c16:uniqueId val="{00000003-711F-4FED-A8F1-699495EADA17}"/>
              </c:ext>
            </c:extLst>
          </c:dPt>
          <c:dPt>
            <c:idx val="2"/>
            <c:bubble3D val="0"/>
            <c:spPr>
              <a:solidFill>
                <a:srgbClr val="BFBFBF"/>
              </a:solidFill>
              <a:ln w="3175">
                <a:solidFill>
                  <a:sysClr val="windowText" lastClr="000000"/>
                </a:solidFill>
              </a:ln>
              <a:effectLst/>
            </c:spPr>
            <c:extLst xmlns:c16r2="http://schemas.microsoft.com/office/drawing/2015/06/chart">
              <c:ext xmlns:c16="http://schemas.microsoft.com/office/drawing/2014/chart" uri="{C3380CC4-5D6E-409C-BE32-E72D297353CC}">
                <c16:uniqueId val="{00000005-711F-4FED-A8F1-699495EADA17}"/>
              </c:ext>
            </c:extLst>
          </c:dPt>
          <c:dPt>
            <c:idx val="3"/>
            <c:bubble3D val="0"/>
            <c:spPr>
              <a:solidFill>
                <a:sysClr val="windowText" lastClr="000000"/>
              </a:solidFill>
              <a:ln w="3175">
                <a:solidFill>
                  <a:sysClr val="windowText" lastClr="000000"/>
                </a:solidFill>
              </a:ln>
              <a:effectLst/>
            </c:spPr>
            <c:extLst xmlns:c16r2="http://schemas.microsoft.com/office/drawing/2015/06/chart">
              <c:ext xmlns:c16="http://schemas.microsoft.com/office/drawing/2014/chart" uri="{C3380CC4-5D6E-409C-BE32-E72D297353CC}">
                <c16:uniqueId val="{00000007-711F-4FED-A8F1-699495EADA17}"/>
              </c:ext>
            </c:extLst>
          </c:dPt>
          <c:dLbls>
            <c:dLbl>
              <c:idx val="0"/>
              <c:layout>
                <c:manualLayout>
                  <c:x val="-1.9098862642169729E-3"/>
                  <c:y val="4.7619047619047609E-2"/>
                </c:manualLayout>
              </c:layout>
              <c:tx>
                <c:rich>
                  <a:bodyPr/>
                  <a:lstStyle/>
                  <a:p>
                    <a:r>
                      <a:rPr lang="en-US"/>
                      <a:t>Level</a:t>
                    </a:r>
                    <a:r>
                      <a:rPr lang="en-US" baseline="0"/>
                      <a:t> percent open, </a:t>
                    </a:r>
                  </a:p>
                  <a:p>
                    <a:fld id="{5B2C0926-B942-4754-AD52-535D239934BA}" type="VALUE">
                      <a:rPr lang="en-US"/>
                      <a:pPr/>
                      <a:t>[VALUE]</a:t>
                    </a:fld>
                    <a:endParaRPr lang="en-US"/>
                  </a:p>
                </c:rich>
              </c:tx>
              <c:dLblPos val="bestFit"/>
              <c:showLegendKey val="0"/>
              <c:showVal val="1"/>
              <c:showCatName val="0"/>
              <c:showSerName val="0"/>
              <c:showPercent val="0"/>
              <c:showBubbleSize val="0"/>
              <c:extLst>
                <c:ext xmlns:c15="http://schemas.microsoft.com/office/drawing/2012/chart" uri="{CE6537A1-D6FC-4f65-9D91-7224C49458BB}">
                  <c15:layout>
                    <c:manualLayout>
                      <c:w val="0.28401399825021872"/>
                      <c:h val="0.1761904761904762"/>
                    </c:manualLayout>
                  </c15:layout>
                  <c15:dlblFieldTable/>
                  <c15:showDataLabelsRange val="0"/>
                </c:ext>
              </c:extLst>
            </c:dLbl>
            <c:dLbl>
              <c:idx val="1"/>
              <c:layout>
                <c:manualLayout>
                  <c:x val="9.7222222222222168E-2"/>
                  <c:y val="-1.984126984126984E-3"/>
                </c:manualLayout>
              </c:layout>
              <c:tx>
                <c:rich>
                  <a:bodyPr rot="0" spcFirstLastPara="1" vertOverflow="ellipsis" vert="horz" wrap="square" lIns="38100" tIns="19050" rIns="38100" bIns="19050" anchor="ctr" anchorCtr="1">
                    <a:noAutofit/>
                  </a:bodyPr>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a:t>Level percent closed, </a:t>
                    </a:r>
                  </a:p>
                  <a:p>
                    <a:pPr>
                      <a:defRPr sz="1200"/>
                    </a:pPr>
                    <a:fld id="{F462A558-25B1-47F7-89B2-A0220BF86068}" type="VALUE">
                      <a:rPr lang="en-US"/>
                      <a:pPr>
                        <a:defRPr sz="1200"/>
                      </a:pPr>
                      <a:t>[VALUE]</a:t>
                    </a:fld>
                    <a:endParaRPr lang="en-US"/>
                  </a:p>
                </c:rich>
              </c:tx>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36561111111111111"/>
                      <c:h val="0.1246031746031746"/>
                    </c:manualLayout>
                  </c15:layout>
                  <c15:dlblFieldTable/>
                  <c15:showDataLabelsRange val="0"/>
                </c:ext>
              </c:extLst>
            </c:dLbl>
            <c:dLbl>
              <c:idx val="2"/>
              <c:layout>
                <c:manualLayout>
                  <c:x val="-4.1666666666666685E-2"/>
                  <c:y val="5.1587301587301584E-2"/>
                </c:manualLayout>
              </c:layout>
              <c:tx>
                <c:rich>
                  <a:bodyPr/>
                  <a:lstStyle/>
                  <a:p>
                    <a:r>
                      <a:rPr lang="en-US"/>
                      <a:t>Level</a:t>
                    </a:r>
                    <a:r>
                      <a:rPr lang="en-US" baseline="0"/>
                      <a:t> dollar open, </a:t>
                    </a:r>
                  </a:p>
                  <a:p>
                    <a:fld id="{99069A18-06EE-446A-A74B-47E13E3B7615}" type="VALUE">
                      <a:rPr lang="en-US"/>
                      <a:pPr/>
                      <a:t>[VALUE]</a:t>
                    </a:fld>
                    <a:endParaRPr lang="en-US"/>
                  </a:p>
                </c:rich>
              </c:tx>
              <c:dLblPos val="bestFit"/>
              <c:showLegendKey val="0"/>
              <c:showVal val="1"/>
              <c:showCatName val="0"/>
              <c:showSerName val="0"/>
              <c:showPercent val="0"/>
              <c:showBubbleSize val="0"/>
              <c:extLst>
                <c:ext xmlns:c15="http://schemas.microsoft.com/office/drawing/2012/chart" uri="{CE6537A1-D6FC-4f65-9D91-7224C49458BB}">
                  <c15:layout>
                    <c:manualLayout>
                      <c:w val="0.26473600174978124"/>
                      <c:h val="0.1761904761904762"/>
                    </c:manualLayout>
                  </c15:layout>
                  <c15:dlblFieldTable/>
                  <c15:showDataLabelsRange val="0"/>
                </c:ext>
              </c:extLst>
            </c:dLbl>
            <c:dLbl>
              <c:idx val="3"/>
              <c:layout>
                <c:manualLayout>
                  <c:x val="5.5555555555555552E-2"/>
                  <c:y val="3.9685664291963501E-3"/>
                </c:manualLayout>
              </c:layout>
              <c:tx>
                <c:rich>
                  <a:bodyPr rot="0" spcFirstLastPara="1" vertOverflow="ellipsis" vert="horz" wrap="square" lIns="38100" tIns="19050" rIns="38100" bIns="19050" anchor="t" anchorCtr="1">
                    <a:noAutofit/>
                  </a:bodyPr>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a:t>Level</a:t>
                    </a:r>
                    <a:r>
                      <a:rPr lang="en-US" baseline="0"/>
                      <a:t> dollar closed, </a:t>
                    </a:r>
                  </a:p>
                  <a:p>
                    <a:pPr>
                      <a:defRPr sz="1200"/>
                    </a:pPr>
                    <a:fld id="{D743DDCD-90BE-4933-952D-3219FFEBC5B5}" type="VALUE">
                      <a:rPr lang="en-US"/>
                      <a:pPr>
                        <a:defRPr sz="1200"/>
                      </a:pPr>
                      <a:t>[VALUE]</a:t>
                    </a:fld>
                    <a:endParaRPr lang="en-US"/>
                  </a:p>
                </c:rich>
              </c:tx>
              <c:spPr>
                <a:noFill/>
                <a:ln>
                  <a:noFill/>
                </a:ln>
                <a:effectLst/>
              </c:spPr>
              <c:txPr>
                <a:bodyPr rot="0" spcFirstLastPara="1" vertOverflow="ellipsis" vert="horz" wrap="square" lIns="38100" tIns="19050" rIns="38100" bIns="19050" anchor="t" anchorCtr="1">
                  <a:noAutofit/>
                </a:bodyPr>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28418044619422572"/>
                      <c:h val="0.14047619047619048"/>
                    </c:manualLayout>
                  </c15:layout>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'Figure 11'!$A$25:$A$28</c:f>
              <c:strCache>
                <c:ptCount val="4"/>
                <c:pt idx="0">
                  <c:v>Level percent open</c:v>
                </c:pt>
                <c:pt idx="1">
                  <c:v>Level percent closed</c:v>
                </c:pt>
                <c:pt idx="2">
                  <c:v>Level dollar open</c:v>
                </c:pt>
                <c:pt idx="3">
                  <c:v>Level dollar closed</c:v>
                </c:pt>
              </c:strCache>
            </c:strRef>
          </c:cat>
          <c:val>
            <c:numRef>
              <c:f>'Figure 11'!$B$25:$B$28</c:f>
              <c:numCache>
                <c:formatCode>0.0%</c:formatCode>
                <c:ptCount val="4"/>
                <c:pt idx="0">
                  <c:v>0.27810000000000001</c:v>
                </c:pt>
                <c:pt idx="1">
                  <c:v>0.48340000000000005</c:v>
                </c:pt>
                <c:pt idx="2">
                  <c:v>0.11259999999999999</c:v>
                </c:pt>
                <c:pt idx="3">
                  <c:v>0.1258</c:v>
                </c:pt>
              </c:numCache>
            </c:numRef>
          </c:val>
          <c:extLst xmlns:c16r2="http://schemas.microsoft.com/office/drawing/2015/06/chart">
            <c:ext xmlns:c16="http://schemas.microsoft.com/office/drawing/2014/chart" uri="{C3380CC4-5D6E-409C-BE32-E72D297353CC}">
              <c16:uniqueId val="{00000008-711F-4FED-A8F1-699495EADA17}"/>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0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459582239720035"/>
          <c:y val="2.636920384951881E-2"/>
          <c:w val="0.8401653543307086"/>
          <c:h val="0.70553274590676163"/>
        </c:manualLayout>
      </c:layout>
      <c:barChart>
        <c:barDir val="col"/>
        <c:grouping val="clustered"/>
        <c:varyColors val="0"/>
        <c:ser>
          <c:idx val="0"/>
          <c:order val="0"/>
          <c:spPr>
            <a:solidFill>
              <a:srgbClr val="800000"/>
            </a:solidFill>
            <a:ln w="3175">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12'!$A$26:$A$32</c:f>
              <c:strCache>
                <c:ptCount val="7"/>
                <c:pt idx="0">
                  <c:v>0-2.4%</c:v>
                </c:pt>
                <c:pt idx="1">
                  <c:v>2.5-2.9%</c:v>
                </c:pt>
                <c:pt idx="2">
                  <c:v>3-3.4%</c:v>
                </c:pt>
                <c:pt idx="3">
                  <c:v>3.5-3.9%</c:v>
                </c:pt>
                <c:pt idx="4">
                  <c:v>4-4.4%</c:v>
                </c:pt>
                <c:pt idx="5">
                  <c:v>4.5-4.9%</c:v>
                </c:pt>
                <c:pt idx="6">
                  <c:v>5% or more</c:v>
                </c:pt>
              </c:strCache>
            </c:strRef>
          </c:cat>
          <c:val>
            <c:numRef>
              <c:f>'Figure 12'!$B$26:$B$32</c:f>
              <c:numCache>
                <c:formatCode>0%</c:formatCode>
                <c:ptCount val="7"/>
                <c:pt idx="0">
                  <c:v>2.0799999999999999E-2</c:v>
                </c:pt>
                <c:pt idx="1">
                  <c:v>4.1700000000000001E-2</c:v>
                </c:pt>
                <c:pt idx="2">
                  <c:v>0.26040000000000002</c:v>
                </c:pt>
                <c:pt idx="3">
                  <c:v>0.42710000000000004</c:v>
                </c:pt>
                <c:pt idx="4">
                  <c:v>0.2084</c:v>
                </c:pt>
                <c:pt idx="5">
                  <c:v>2.0799999999999999E-2</c:v>
                </c:pt>
                <c:pt idx="6">
                  <c:v>2.0799999999999999E-2</c:v>
                </c:pt>
              </c:numCache>
            </c:numRef>
          </c:val>
          <c:extLst xmlns:c16r2="http://schemas.microsoft.com/office/drawing/2015/06/chart">
            <c:ext xmlns:c16="http://schemas.microsoft.com/office/drawing/2014/chart" uri="{C3380CC4-5D6E-409C-BE32-E72D297353CC}">
              <c16:uniqueId val="{00000000-E7CC-411F-BB27-4C48F6D68F0B}"/>
            </c:ext>
          </c:extLst>
        </c:ser>
        <c:dLbls>
          <c:showLegendKey val="0"/>
          <c:showVal val="0"/>
          <c:showCatName val="0"/>
          <c:showSerName val="0"/>
          <c:showPercent val="0"/>
          <c:showBubbleSize val="0"/>
        </c:dLbls>
        <c:gapWidth val="150"/>
        <c:axId val="253431232"/>
        <c:axId val="253431792"/>
      </c:barChart>
      <c:catAx>
        <c:axId val="253431232"/>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sz="1200"/>
                  <a:t>Payroll</a:t>
                </a:r>
                <a:r>
                  <a:rPr lang="en-US" sz="1200" baseline="0"/>
                  <a:t> growth assumption</a:t>
                </a:r>
                <a:endParaRPr lang="en-US" sz="1200"/>
              </a:p>
            </c:rich>
          </c:tx>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numFmt formatCode="General" sourceLinked="1"/>
        <c:majorTickMark val="out"/>
        <c:minorTickMark val="none"/>
        <c:tickLblPos val="nextTo"/>
        <c:spPr>
          <a:noFill/>
          <a:ln w="3175" cap="flat" cmpd="sng" algn="ctr">
            <a:solidFill>
              <a:sysClr val="windowText" lastClr="000000">
                <a:lumMod val="50000"/>
                <a:lumOff val="50000"/>
              </a:sys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253431792"/>
        <c:crosses val="autoZero"/>
        <c:auto val="1"/>
        <c:lblAlgn val="ctr"/>
        <c:lblOffset val="100"/>
        <c:noMultiLvlLbl val="0"/>
      </c:catAx>
      <c:valAx>
        <c:axId val="253431792"/>
        <c:scaling>
          <c:orientation val="minMax"/>
          <c:max val="0.5"/>
        </c:scaling>
        <c:delete val="0"/>
        <c:axPos val="l"/>
        <c:majorGridlines>
          <c:spPr>
            <a:ln w="3175" cap="flat" cmpd="sng" algn="ctr">
              <a:solidFill>
                <a:sysClr val="windowText" lastClr="000000">
                  <a:lumMod val="50000"/>
                  <a:lumOff val="50000"/>
                </a:sys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sz="1200"/>
                  <a:t>Percentage of plans</a:t>
                </a:r>
              </a:p>
            </c:rich>
          </c:tx>
          <c:layout>
            <c:manualLayout>
              <c:xMode val="edge"/>
              <c:yMode val="edge"/>
              <c:x val="1.5741469816272964E-3"/>
              <c:y val="0.1795284964379452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numFmt formatCode="0%" sourceLinked="0"/>
        <c:majorTickMark val="out"/>
        <c:minorTickMark val="none"/>
        <c:tickLblPos val="nextTo"/>
        <c:spPr>
          <a:noFill/>
          <a:ln w="3175">
            <a:solidFill>
              <a:sysClr val="windowText" lastClr="000000">
                <a:lumMod val="50000"/>
                <a:lumOff val="50000"/>
              </a:sys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253431232"/>
        <c:crosses val="autoZero"/>
        <c:crossBetween val="between"/>
        <c:majorUnit val="0.1"/>
      </c:valAx>
      <c:spPr>
        <a:noFill/>
        <a:ln>
          <a:noFill/>
        </a:ln>
        <a:effectLst/>
      </c:spPr>
    </c:plotArea>
    <c:plotVisOnly val="1"/>
    <c:dispBlanksAs val="gap"/>
    <c:showDLblsOverMax val="0"/>
  </c:chart>
  <c:spPr>
    <a:noFill/>
    <a:ln w="9525" cap="flat" cmpd="sng" algn="ctr">
      <a:noFill/>
      <a:round/>
    </a:ln>
    <a:effectLst/>
  </c:spPr>
  <c:txPr>
    <a:bodyPr/>
    <a:lstStyle/>
    <a:p>
      <a:pPr>
        <a:defRPr sz="10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2419444444444444"/>
          <c:y val="2.6572303462067248E-2"/>
          <c:w val="0.8758055555555555"/>
          <c:h val="0.88462910886139234"/>
        </c:manualLayout>
      </c:layout>
      <c:barChart>
        <c:barDir val="col"/>
        <c:grouping val="clustered"/>
        <c:varyColors val="0"/>
        <c:ser>
          <c:idx val="0"/>
          <c:order val="0"/>
          <c:tx>
            <c:strRef>
              <c:f>'Figure 13'!$A$27</c:f>
              <c:strCache>
                <c:ptCount val="1"/>
                <c:pt idx="0">
                  <c:v>2007 projection</c:v>
                </c:pt>
              </c:strCache>
            </c:strRef>
          </c:tx>
          <c:spPr>
            <a:solidFill>
              <a:srgbClr val="800000"/>
            </a:solidFill>
            <a:ln w="3175">
              <a:solidFill>
                <a:sysClr val="windowText" lastClr="000000"/>
              </a:solidFill>
            </a:ln>
            <a:effectLst/>
          </c:spPr>
          <c:invertIfNegative val="0"/>
          <c:dLbls>
            <c:dLbl>
              <c:idx val="0"/>
              <c:layout>
                <c:manualLayout>
                  <c:x val="-1.944444444444442E-2"/>
                  <c:y val="3.968253968253968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820F-4738-8C08-B7A65A302170}"/>
                </c:ext>
                <c:ext xmlns:c15="http://schemas.microsoft.com/office/drawing/2012/chart" uri="{CE6537A1-D6FC-4f65-9D91-7224C49458BB}">
                  <c15:layout/>
                </c:ext>
              </c:extLst>
            </c:dLbl>
            <c:numFmt formatCode="_(&quot;$&quot;* #,##0_);_(&quot;$&quot;* \(#,##0\);_(&quot;$&quot;* &quot;-&quot;_);_(@_)"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13'!$B$26:$C$26</c:f>
              <c:strCache>
                <c:ptCount val="2"/>
                <c:pt idx="0">
                  <c:v>UAAL</c:v>
                </c:pt>
                <c:pt idx="1">
                  <c:v>ARC</c:v>
                </c:pt>
              </c:strCache>
            </c:strRef>
          </c:cat>
          <c:val>
            <c:numRef>
              <c:f>'Figure 13'!$B$27:$C$27</c:f>
              <c:numCache>
                <c:formatCode>"$"#,##0</c:formatCode>
                <c:ptCount val="2"/>
                <c:pt idx="0">
                  <c:v>3333000000</c:v>
                </c:pt>
                <c:pt idx="1">
                  <c:v>378921417.565485</c:v>
                </c:pt>
              </c:numCache>
            </c:numRef>
          </c:val>
          <c:extLst xmlns:c16r2="http://schemas.microsoft.com/office/drawing/2015/06/chart">
            <c:ext xmlns:c16="http://schemas.microsoft.com/office/drawing/2014/chart" uri="{C3380CC4-5D6E-409C-BE32-E72D297353CC}">
              <c16:uniqueId val="{00000000-820F-4738-8C08-B7A65A302170}"/>
            </c:ext>
          </c:extLst>
        </c:ser>
        <c:ser>
          <c:idx val="1"/>
          <c:order val="1"/>
          <c:tx>
            <c:strRef>
              <c:f>'Figure 13'!$A$28</c:f>
              <c:strCache>
                <c:ptCount val="1"/>
                <c:pt idx="0">
                  <c:v>2009 projection</c:v>
                </c:pt>
              </c:strCache>
            </c:strRef>
          </c:tx>
          <c:spPr>
            <a:solidFill>
              <a:srgbClr val="BFBFBF"/>
            </a:solidFill>
            <a:ln w="3175">
              <a:solidFill>
                <a:sysClr val="windowText" lastClr="000000"/>
              </a:solidFill>
            </a:ln>
            <a:effectLst/>
          </c:spPr>
          <c:invertIfNegative val="0"/>
          <c:dLbls>
            <c:dLbl>
              <c:idx val="0"/>
              <c:layout>
                <c:manualLayout>
                  <c:x val="-1.1111111111111112E-2"/>
                  <c:y val="1.1904761904761887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820F-4738-8C08-B7A65A302170}"/>
                </c:ext>
                <c:ext xmlns:c15="http://schemas.microsoft.com/office/drawing/2012/chart" uri="{CE6537A1-D6FC-4f65-9D91-7224C49458BB}">
                  <c15:layout/>
                </c:ext>
              </c:extLst>
            </c:dLbl>
            <c:numFmt formatCode="_(&quot;$&quot;* #,##0_);_(&quot;$&quot;* \(#,##0\);_(&quot;$&quot;* &quot;-&quot;_);_(@_)"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13'!$B$26:$C$26</c:f>
              <c:strCache>
                <c:ptCount val="2"/>
                <c:pt idx="0">
                  <c:v>UAAL</c:v>
                </c:pt>
                <c:pt idx="1">
                  <c:v>ARC</c:v>
                </c:pt>
              </c:strCache>
            </c:strRef>
          </c:cat>
          <c:val>
            <c:numRef>
              <c:f>'Figure 13'!$B$28:$C$28</c:f>
              <c:numCache>
                <c:formatCode>"$"#,##0</c:formatCode>
                <c:ptCount val="2"/>
                <c:pt idx="0">
                  <c:v>4252000000</c:v>
                </c:pt>
                <c:pt idx="1">
                  <c:v>432799013.56350201</c:v>
                </c:pt>
              </c:numCache>
            </c:numRef>
          </c:val>
          <c:extLst xmlns:c16r2="http://schemas.microsoft.com/office/drawing/2015/06/chart">
            <c:ext xmlns:c16="http://schemas.microsoft.com/office/drawing/2014/chart" uri="{C3380CC4-5D6E-409C-BE32-E72D297353CC}">
              <c16:uniqueId val="{00000001-820F-4738-8C08-B7A65A302170}"/>
            </c:ext>
          </c:extLst>
        </c:ser>
        <c:ser>
          <c:idx val="2"/>
          <c:order val="2"/>
          <c:tx>
            <c:strRef>
              <c:f>'Figure 13'!$A$29</c:f>
              <c:strCache>
                <c:ptCount val="1"/>
                <c:pt idx="0">
                  <c:v>Actual</c:v>
                </c:pt>
              </c:strCache>
            </c:strRef>
          </c:tx>
          <c:spPr>
            <a:solidFill>
              <a:sysClr val="windowText" lastClr="000000"/>
            </a:solidFill>
            <a:ln w="3175">
              <a:solidFill>
                <a:sysClr val="windowText" lastClr="000000"/>
              </a:solidFill>
            </a:ln>
            <a:effectLst/>
          </c:spPr>
          <c:invertIfNegative val="0"/>
          <c:dLbls>
            <c:dLbl>
              <c:idx val="0"/>
              <c:layout>
                <c:manualLayout>
                  <c:x val="5.0925337632079971E-17"/>
                  <c:y val="1.1904761904761887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820F-4738-8C08-B7A65A302170}"/>
                </c:ext>
                <c:ext xmlns:c15="http://schemas.microsoft.com/office/drawing/2012/chart" uri="{CE6537A1-D6FC-4f65-9D91-7224C49458BB}">
                  <c15:layout/>
                </c:ext>
              </c:extLst>
            </c:dLbl>
            <c:numFmt formatCode="_(&quot;$&quot;* #,##0_);_(&quot;$&quot;* \(#,##0\);_(&quot;$&quot;* &quot;-&quot;_);_(@_)"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13'!$B$26:$C$26</c:f>
              <c:strCache>
                <c:ptCount val="2"/>
                <c:pt idx="0">
                  <c:v>UAAL</c:v>
                </c:pt>
                <c:pt idx="1">
                  <c:v>ARC</c:v>
                </c:pt>
              </c:strCache>
            </c:strRef>
          </c:cat>
          <c:val>
            <c:numRef>
              <c:f>'Figure 13'!$B$29:$C$29</c:f>
              <c:numCache>
                <c:formatCode>"$"#,##0</c:formatCode>
                <c:ptCount val="2"/>
                <c:pt idx="0">
                  <c:v>4253343745.5363002</c:v>
                </c:pt>
                <c:pt idx="1">
                  <c:v>378000000</c:v>
                </c:pt>
              </c:numCache>
            </c:numRef>
          </c:val>
          <c:extLst xmlns:c16r2="http://schemas.microsoft.com/office/drawing/2015/06/chart">
            <c:ext xmlns:c16="http://schemas.microsoft.com/office/drawing/2014/chart" uri="{C3380CC4-5D6E-409C-BE32-E72D297353CC}">
              <c16:uniqueId val="{00000002-820F-4738-8C08-B7A65A302170}"/>
            </c:ext>
          </c:extLst>
        </c:ser>
        <c:dLbls>
          <c:showLegendKey val="0"/>
          <c:showVal val="0"/>
          <c:showCatName val="0"/>
          <c:showSerName val="0"/>
          <c:showPercent val="0"/>
          <c:showBubbleSize val="0"/>
        </c:dLbls>
        <c:gapWidth val="150"/>
        <c:axId val="253435152"/>
        <c:axId val="253435712"/>
      </c:barChart>
      <c:catAx>
        <c:axId val="253435152"/>
        <c:scaling>
          <c:orientation val="minMax"/>
        </c:scaling>
        <c:delete val="0"/>
        <c:axPos val="b"/>
        <c:numFmt formatCode="General" sourceLinked="1"/>
        <c:majorTickMark val="out"/>
        <c:minorTickMark val="none"/>
        <c:tickLblPos val="nextTo"/>
        <c:spPr>
          <a:noFill/>
          <a:ln w="3175" cap="flat" cmpd="sng" algn="ctr">
            <a:solidFill>
              <a:sysClr val="windowText" lastClr="000000">
                <a:lumMod val="50000"/>
                <a:lumOff val="50000"/>
              </a:sys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253435712"/>
        <c:crosses val="autoZero"/>
        <c:auto val="1"/>
        <c:lblAlgn val="ctr"/>
        <c:lblOffset val="100"/>
        <c:noMultiLvlLbl val="0"/>
      </c:catAx>
      <c:valAx>
        <c:axId val="253435712"/>
        <c:scaling>
          <c:orientation val="minMax"/>
        </c:scaling>
        <c:delete val="0"/>
        <c:axPos val="l"/>
        <c:majorGridlines>
          <c:spPr>
            <a:ln w="3175" cap="flat" cmpd="sng" algn="ctr">
              <a:solidFill>
                <a:sysClr val="windowText" lastClr="000000">
                  <a:lumMod val="50000"/>
                  <a:lumOff val="50000"/>
                </a:sysClr>
              </a:solidFill>
              <a:round/>
            </a:ln>
            <a:effectLst/>
          </c:spPr>
        </c:majorGridlines>
        <c:numFmt formatCode="&quot;$&quot;#,##0" sourceLinked="0"/>
        <c:majorTickMark val="out"/>
        <c:minorTickMark val="none"/>
        <c:tickLblPos val="nextTo"/>
        <c:spPr>
          <a:noFill/>
          <a:ln w="3175">
            <a:solidFill>
              <a:sysClr val="windowText" lastClr="000000">
                <a:lumMod val="50000"/>
                <a:lumOff val="50000"/>
              </a:sys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253435152"/>
        <c:crosses val="autoZero"/>
        <c:crossBetween val="between"/>
        <c:majorUnit val="1000000000"/>
        <c:dispUnits>
          <c:builtInUnit val="millions"/>
        </c:dispUnits>
      </c:valAx>
      <c:spPr>
        <a:noFill/>
        <a:ln>
          <a:noFill/>
        </a:ln>
        <a:effectLst/>
      </c:spPr>
    </c:plotArea>
    <c:legend>
      <c:legendPos val="r"/>
      <c:layout>
        <c:manualLayout>
          <c:xMode val="edge"/>
          <c:yMode val="edge"/>
          <c:x val="0.73522156605424316"/>
          <c:y val="5.9693788276465438E-2"/>
          <c:w val="0.2611041119860017"/>
          <c:h val="0.19400836876221142"/>
        </c:manualLayout>
      </c:layout>
      <c:overlay val="0"/>
      <c:spPr>
        <a:solidFill>
          <a:schemeClr val="bg1"/>
        </a:solidFill>
        <a:ln w="3175">
          <a:solidFill>
            <a:sysClr val="window" lastClr="FFFFFF">
              <a:lumMod val="50000"/>
            </a:sys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noFill/>
    <a:ln w="9525" cap="flat" cmpd="sng" algn="ctr">
      <a:noFill/>
      <a:round/>
    </a:ln>
    <a:effectLst/>
  </c:spPr>
  <c:txPr>
    <a:bodyPr/>
    <a:lstStyle/>
    <a:p>
      <a:pPr>
        <a:defRPr sz="10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userShapes r:id="rId4"/>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958442694663162E-2"/>
          <c:y val="2.636920384951881E-2"/>
          <c:w val="0.92304155730533688"/>
          <c:h val="0.62246281714785656"/>
        </c:manualLayout>
      </c:layout>
      <c:barChart>
        <c:barDir val="col"/>
        <c:grouping val="stacked"/>
        <c:varyColors val="0"/>
        <c:ser>
          <c:idx val="0"/>
          <c:order val="0"/>
          <c:tx>
            <c:v>Series 1</c:v>
          </c:tx>
          <c:spPr>
            <a:solidFill>
              <a:srgbClr val="800000"/>
            </a:solidFill>
            <a:ln w="3175">
              <a:solidFill>
                <a:sysClr val="windowText" lastClr="000000"/>
              </a:solidFill>
            </a:ln>
            <a:effectLst/>
          </c:spPr>
          <c:invertIfNegative val="0"/>
          <c:dPt>
            <c:idx val="9"/>
            <c:invertIfNegative val="0"/>
            <c:bubble3D val="0"/>
            <c:spPr>
              <a:solidFill>
                <a:srgbClr val="800000"/>
              </a:solidFill>
              <a:ln w="3175">
                <a:solidFill>
                  <a:sysClr val="windowText" lastClr="000000"/>
                </a:solidFill>
              </a:ln>
              <a:effectLst/>
            </c:spPr>
            <c:extLst xmlns:c16r2="http://schemas.microsoft.com/office/drawing/2015/06/chart">
              <c:ext xmlns:c16="http://schemas.microsoft.com/office/drawing/2014/chart" uri="{C3380CC4-5D6E-409C-BE32-E72D297353CC}">
                <c16:uniqueId val="{00000001-FD92-4629-8449-396647F96C62}"/>
              </c:ext>
            </c:extLst>
          </c:dPt>
          <c:dLbls>
            <c:dLbl>
              <c:idx val="0"/>
              <c:delete val="1"/>
              <c:extLst xmlns:c16r2="http://schemas.microsoft.com/office/drawing/2015/06/chart">
                <c:ext xmlns:c16="http://schemas.microsoft.com/office/drawing/2014/chart" uri="{C3380CC4-5D6E-409C-BE32-E72D297353CC}">
                  <c16:uniqueId val="{00000002-FD92-4629-8449-396647F96C62}"/>
                </c:ext>
                <c:ext xmlns:c15="http://schemas.microsoft.com/office/drawing/2012/chart" uri="{CE6537A1-D6FC-4f65-9D91-7224C49458BB}"/>
              </c:extLst>
            </c:dLbl>
            <c:dLbl>
              <c:idx val="1"/>
              <c:layout>
                <c:manualLayout>
                  <c:x val="-7.6719160104986878E-3"/>
                  <c:y val="-8.3585176852893392E-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FD92-4629-8449-396647F96C62}"/>
                </c:ext>
                <c:ext xmlns:c15="http://schemas.microsoft.com/office/drawing/2012/chart" uri="{CE6537A1-D6FC-4f65-9D91-7224C49458BB}">
                  <c15:layout/>
                </c:ext>
              </c:extLst>
            </c:dLbl>
            <c:dLbl>
              <c:idx val="2"/>
              <c:layout>
                <c:manualLayout>
                  <c:x val="-2.1164021164021942E-3"/>
                  <c:y val="-7.0052636615463251E-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FD92-4629-8449-396647F96C62}"/>
                </c:ext>
                <c:ext xmlns:c15="http://schemas.microsoft.com/office/drawing/2012/chart" uri="{CE6537A1-D6FC-4f65-9D91-7224C49458BB}">
                  <c15:layout/>
                </c:ext>
              </c:extLst>
            </c:dLbl>
            <c:dLbl>
              <c:idx val="3"/>
              <c:layout>
                <c:manualLayout>
                  <c:x val="-1.3228346456692914E-3"/>
                  <c:y val="-0.1499821897262842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FD92-4629-8449-396647F96C62}"/>
                </c:ext>
                <c:ext xmlns:c15="http://schemas.microsoft.com/office/drawing/2012/chart" uri="{CE6537A1-D6FC-4f65-9D91-7224C49458BB}">
                  <c15:layout/>
                </c:ext>
              </c:extLst>
            </c:dLbl>
            <c:dLbl>
              <c:idx val="4"/>
              <c:layout>
                <c:manualLayout>
                  <c:x val="-2.1164021164021165E-3"/>
                  <c:y val="-3.8220004827388104E-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FD92-4629-8449-396647F96C62}"/>
                </c:ext>
                <c:ext xmlns:c15="http://schemas.microsoft.com/office/drawing/2012/chart" uri="{CE6537A1-D6FC-4f65-9D91-7224C49458BB}">
                  <c15:layout/>
                </c:ext>
              </c:extLst>
            </c:dLbl>
            <c:dLbl>
              <c:idx val="5"/>
              <c:layout>
                <c:manualLayout>
                  <c:x val="-2.7777777777777779E-3"/>
                  <c:y val="-0.23794806899137608"/>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FD92-4629-8449-396647F96C62}"/>
                </c:ext>
                <c:ext xmlns:c15="http://schemas.microsoft.com/office/drawing/2012/chart" uri="{CE6537A1-D6FC-4f65-9D91-7224C49458BB}">
                  <c15:layout/>
                </c:ext>
              </c:extLst>
            </c:dLbl>
            <c:numFmt formatCode="&quot;$&quot;#,##0.0" sourceLinked="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dLblPos val="inBase"/>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('Figure 14'!$A$24,'Figure 14'!$C$24:$G$24)</c:f>
              <c:strCache>
                <c:ptCount val="6"/>
                <c:pt idx="0">
                  <c:v>Contributions</c:v>
                </c:pt>
                <c:pt idx="1">
                  <c:v>Investment returns</c:v>
                </c:pt>
                <c:pt idx="2">
                  <c:v>Benefit changes</c:v>
                </c:pt>
                <c:pt idx="3">
                  <c:v>Assumption changes</c:v>
                </c:pt>
                <c:pt idx="4">
                  <c:v>Actuarial experience</c:v>
                </c:pt>
                <c:pt idx="5">
                  <c:v>Total change</c:v>
                </c:pt>
              </c:strCache>
            </c:strRef>
          </c:cat>
          <c:val>
            <c:numRef>
              <c:f>('Figure 14'!$A$25,'Figure 14'!$C$25:$G$25)</c:f>
              <c:numCache>
                <c:formatCode>"$"#,##0</c:formatCode>
                <c:ptCount val="6"/>
                <c:pt idx="0">
                  <c:v>319318274.59549999</c:v>
                </c:pt>
                <c:pt idx="1">
                  <c:v>693767142.27474999</c:v>
                </c:pt>
                <c:pt idx="2">
                  <c:v>-430141979</c:v>
                </c:pt>
                <c:pt idx="3">
                  <c:v>1571685017</c:v>
                </c:pt>
                <c:pt idx="4">
                  <c:v>-175544430.27474999</c:v>
                </c:pt>
                <c:pt idx="5">
                  <c:v>2699340636</c:v>
                </c:pt>
              </c:numCache>
            </c:numRef>
          </c:val>
          <c:extLst xmlns:c16r2="http://schemas.microsoft.com/office/drawing/2015/06/chart">
            <c:ext xmlns:c16="http://schemas.microsoft.com/office/drawing/2014/chart" uri="{C3380CC4-5D6E-409C-BE32-E72D297353CC}">
              <c16:uniqueId val="{00000008-FD92-4629-8449-396647F96C62}"/>
            </c:ext>
          </c:extLst>
        </c:ser>
        <c:ser>
          <c:idx val="1"/>
          <c:order val="1"/>
          <c:tx>
            <c:v>Series 2</c:v>
          </c:tx>
          <c:spPr>
            <a:pattFill prst="wdUpDiag">
              <a:fgClr>
                <a:srgbClr val="800000"/>
              </a:fgClr>
              <a:bgClr>
                <a:schemeClr val="bg1"/>
              </a:bgClr>
            </a:pattFill>
            <a:ln w="3175">
              <a:solidFill>
                <a:sysClr val="windowText" lastClr="000000"/>
              </a:solidFill>
            </a:ln>
            <a:effectLst/>
          </c:spPr>
          <c:invertIfNegative val="0"/>
          <c:cat>
            <c:strRef>
              <c:f>('Figure 14'!$A$24,'Figure 14'!$C$24:$G$24)</c:f>
              <c:strCache>
                <c:ptCount val="6"/>
                <c:pt idx="0">
                  <c:v>Contributions</c:v>
                </c:pt>
                <c:pt idx="1">
                  <c:v>Investment returns</c:v>
                </c:pt>
                <c:pt idx="2">
                  <c:v>Benefit changes</c:v>
                </c:pt>
                <c:pt idx="3">
                  <c:v>Assumption changes</c:v>
                </c:pt>
                <c:pt idx="4">
                  <c:v>Actuarial experience</c:v>
                </c:pt>
                <c:pt idx="5">
                  <c:v>Total change</c:v>
                </c:pt>
              </c:strCache>
            </c:strRef>
          </c:cat>
          <c:val>
            <c:numRef>
              <c:f>('Figure 14'!$A$26,'Figure 14'!$C$26:$G$26)</c:f>
              <c:numCache>
                <c:formatCode>"$"#,##0</c:formatCode>
                <c:ptCount val="6"/>
                <c:pt idx="0">
                  <c:v>720256611.40450001</c:v>
                </c:pt>
              </c:numCache>
            </c:numRef>
          </c:val>
          <c:extLst xmlns:c16r2="http://schemas.microsoft.com/office/drawing/2015/06/chart">
            <c:ext xmlns:c16="http://schemas.microsoft.com/office/drawing/2014/chart" uri="{C3380CC4-5D6E-409C-BE32-E72D297353CC}">
              <c16:uniqueId val="{00000009-FD92-4629-8449-396647F96C62}"/>
            </c:ext>
          </c:extLst>
        </c:ser>
        <c:dLbls>
          <c:showLegendKey val="0"/>
          <c:showVal val="0"/>
          <c:showCatName val="0"/>
          <c:showSerName val="0"/>
          <c:showPercent val="0"/>
          <c:showBubbleSize val="0"/>
        </c:dLbls>
        <c:gapWidth val="150"/>
        <c:overlap val="100"/>
        <c:axId val="253439072"/>
        <c:axId val="253439632"/>
      </c:barChart>
      <c:catAx>
        <c:axId val="253439072"/>
        <c:scaling>
          <c:orientation val="minMax"/>
        </c:scaling>
        <c:delete val="0"/>
        <c:axPos val="b"/>
        <c:numFmt formatCode="General" sourceLinked="1"/>
        <c:majorTickMark val="out"/>
        <c:minorTickMark val="none"/>
        <c:tickLblPos val="low"/>
        <c:spPr>
          <a:noFill/>
          <a:ln w="3175" cap="flat" cmpd="sng" algn="ctr">
            <a:solidFill>
              <a:schemeClr val="bg1">
                <a:lumMod val="50000"/>
              </a:schemeClr>
            </a:solidFill>
            <a:round/>
          </a:ln>
          <a:effectLst/>
        </c:spPr>
        <c:txPr>
          <a:bodyPr rot="-2700000" spcFirstLastPara="1" vertOverflow="ellipsis"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253439632"/>
        <c:crosses val="autoZero"/>
        <c:auto val="1"/>
        <c:lblAlgn val="ctr"/>
        <c:lblOffset val="100"/>
        <c:noMultiLvlLbl val="0"/>
      </c:catAx>
      <c:valAx>
        <c:axId val="253439632"/>
        <c:scaling>
          <c:orientation val="minMax"/>
        </c:scaling>
        <c:delete val="0"/>
        <c:axPos val="l"/>
        <c:majorGridlines>
          <c:spPr>
            <a:ln w="3175" cap="flat" cmpd="sng" algn="ctr">
              <a:solidFill>
                <a:schemeClr val="bg1">
                  <a:lumMod val="50000"/>
                </a:schemeClr>
              </a:solidFill>
              <a:round/>
            </a:ln>
            <a:effectLst/>
          </c:spPr>
        </c:majorGridlines>
        <c:numFmt formatCode="&quot;$&quot;#,##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253439072"/>
        <c:crosses val="autoZero"/>
        <c:crossBetween val="between"/>
        <c:majorUnit val="1000000000"/>
        <c:dispUnits>
          <c:builtInUnit val="billions"/>
        </c:dispUnits>
      </c:valAx>
      <c:spPr>
        <a:noFill/>
        <a:ln>
          <a:noFill/>
        </a:ln>
        <a:effectLst/>
      </c:spPr>
    </c:plotArea>
    <c:plotVisOnly val="1"/>
    <c:dispBlanksAs val="gap"/>
    <c:showDLblsOverMax val="0"/>
  </c:chart>
  <c:spPr>
    <a:noFill/>
    <a:ln w="9525" cap="flat" cmpd="sng" algn="ctr">
      <a:noFill/>
      <a:round/>
    </a:ln>
    <a:effectLst/>
  </c:spPr>
  <c:txPr>
    <a:bodyPr/>
    <a:lstStyle/>
    <a:p>
      <a:pPr>
        <a:defRPr sz="12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orientation="portrait"/>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958442694663162E-2"/>
          <c:y val="2.636920384951881E-2"/>
          <c:w val="0.92304155730533688"/>
          <c:h val="0.88664666916635415"/>
        </c:manualLayout>
      </c:layout>
      <c:barChart>
        <c:barDir val="col"/>
        <c:grouping val="clustered"/>
        <c:varyColors val="0"/>
        <c:ser>
          <c:idx val="0"/>
          <c:order val="0"/>
          <c:tx>
            <c:strRef>
              <c:f>'Figure 15'!$B$25</c:f>
              <c:strCache>
                <c:ptCount val="1"/>
                <c:pt idx="0">
                  <c:v>NHRS</c:v>
                </c:pt>
              </c:strCache>
            </c:strRef>
          </c:tx>
          <c:spPr>
            <a:solidFill>
              <a:srgbClr val="800000"/>
            </a:solidFill>
            <a:ln w="3175">
              <a:solidFill>
                <a:schemeClr val="tx1"/>
              </a:solidFill>
            </a:ln>
          </c:spPr>
          <c:invertIfNegative val="0"/>
          <c:dLbls>
            <c:dLbl>
              <c:idx val="0"/>
              <c:layout>
                <c:manualLayout>
                  <c:x val="0"/>
                  <c:y val="-7.9365079365080089E-3"/>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15'!$A$26:$A$27</c:f>
              <c:strCache>
                <c:ptCount val="2"/>
                <c:pt idx="0">
                  <c:v>2001-2006</c:v>
                </c:pt>
                <c:pt idx="1">
                  <c:v>2007-2016</c:v>
                </c:pt>
              </c:strCache>
            </c:strRef>
          </c:cat>
          <c:val>
            <c:numRef>
              <c:f>'Figure 15'!$B$26:$B$27</c:f>
              <c:numCache>
                <c:formatCode>0.0%</c:formatCode>
                <c:ptCount val="2"/>
                <c:pt idx="0">
                  <c:v>3.7282135709029829E-2</c:v>
                </c:pt>
                <c:pt idx="1">
                  <c:v>5.9803871633094863E-2</c:v>
                </c:pt>
              </c:numCache>
            </c:numRef>
          </c:val>
        </c:ser>
        <c:ser>
          <c:idx val="1"/>
          <c:order val="1"/>
          <c:tx>
            <c:strRef>
              <c:f>'Figure 15'!$C$25</c:f>
              <c:strCache>
                <c:ptCount val="1"/>
                <c:pt idx="0">
                  <c:v>National average</c:v>
                </c:pt>
              </c:strCache>
            </c:strRef>
          </c:tx>
          <c:spPr>
            <a:solidFill>
              <a:srgbClr val="BFBFBF"/>
            </a:solidFill>
            <a:ln w="3175">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15'!$A$26:$A$27</c:f>
              <c:strCache>
                <c:ptCount val="2"/>
                <c:pt idx="0">
                  <c:v>2001-2006</c:v>
                </c:pt>
                <c:pt idx="1">
                  <c:v>2007-2016</c:v>
                </c:pt>
              </c:strCache>
            </c:strRef>
          </c:cat>
          <c:val>
            <c:numRef>
              <c:f>'Figure 15'!$C$26:$C$27</c:f>
              <c:numCache>
                <c:formatCode>0.0%</c:formatCode>
                <c:ptCount val="2"/>
                <c:pt idx="0">
                  <c:v>7.2764324118321344E-2</c:v>
                </c:pt>
                <c:pt idx="1">
                  <c:v>5.2269573327314856E-2</c:v>
                </c:pt>
              </c:numCache>
            </c:numRef>
          </c:val>
        </c:ser>
        <c:dLbls>
          <c:showLegendKey val="0"/>
          <c:showVal val="0"/>
          <c:showCatName val="0"/>
          <c:showSerName val="0"/>
          <c:showPercent val="0"/>
          <c:showBubbleSize val="0"/>
        </c:dLbls>
        <c:gapWidth val="270"/>
        <c:axId val="253442432"/>
        <c:axId val="259350608"/>
      </c:barChart>
      <c:catAx>
        <c:axId val="253442432"/>
        <c:scaling>
          <c:orientation val="minMax"/>
        </c:scaling>
        <c:delete val="0"/>
        <c:axPos val="b"/>
        <c:numFmt formatCode="General" sourceLinked="0"/>
        <c:majorTickMark val="out"/>
        <c:minorTickMark val="none"/>
        <c:tickLblPos val="nextTo"/>
        <c:spPr>
          <a:ln w="3175"/>
        </c:spPr>
        <c:crossAx val="259350608"/>
        <c:crosses val="autoZero"/>
        <c:auto val="1"/>
        <c:lblAlgn val="ctr"/>
        <c:lblOffset val="100"/>
        <c:noMultiLvlLbl val="0"/>
      </c:catAx>
      <c:valAx>
        <c:axId val="259350608"/>
        <c:scaling>
          <c:orientation val="minMax"/>
        </c:scaling>
        <c:delete val="0"/>
        <c:axPos val="l"/>
        <c:majorGridlines>
          <c:spPr>
            <a:ln w="3175">
              <a:solidFill>
                <a:schemeClr val="bg1">
                  <a:lumMod val="50000"/>
                </a:schemeClr>
              </a:solidFill>
            </a:ln>
          </c:spPr>
        </c:majorGridlines>
        <c:numFmt formatCode="0%" sourceLinked="0"/>
        <c:majorTickMark val="out"/>
        <c:minorTickMark val="none"/>
        <c:tickLblPos val="nextTo"/>
        <c:spPr>
          <a:ln w="3175"/>
        </c:spPr>
        <c:crossAx val="253442432"/>
        <c:crosses val="autoZero"/>
        <c:crossBetween val="between"/>
        <c:majorUnit val="2.0000000000000004E-2"/>
      </c:valAx>
      <c:spPr>
        <a:noFill/>
      </c:spPr>
    </c:plotArea>
    <c:legend>
      <c:legendPos val="r"/>
      <c:layout>
        <c:manualLayout>
          <c:xMode val="edge"/>
          <c:yMode val="edge"/>
          <c:x val="0.71967650918635162"/>
          <c:y val="3.9059180102487198E-2"/>
          <c:w val="0.27660126859142609"/>
          <c:h val="0.12823084614423197"/>
        </c:manualLayout>
      </c:layout>
      <c:overlay val="1"/>
      <c:spPr>
        <a:solidFill>
          <a:schemeClr val="bg1"/>
        </a:solidFill>
        <a:ln w="3175">
          <a:solidFill>
            <a:schemeClr val="bg1">
              <a:lumMod val="50000"/>
            </a:schemeClr>
          </a:solidFill>
        </a:ln>
      </c:spPr>
    </c:legend>
    <c:plotVisOnly val="1"/>
    <c:dispBlanksAs val="gap"/>
    <c:showDLblsOverMax val="0"/>
  </c:chart>
  <c:spPr>
    <a:noFill/>
    <a:ln>
      <a:noFill/>
    </a:ln>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90434056994746E-2"/>
          <c:y val="2.636920384951881E-2"/>
          <c:w val="0.91884953840750982"/>
          <c:h val="0.88664666916635415"/>
        </c:manualLayout>
      </c:layout>
      <c:barChart>
        <c:barDir val="col"/>
        <c:grouping val="clustered"/>
        <c:varyColors val="0"/>
        <c:ser>
          <c:idx val="3"/>
          <c:order val="1"/>
          <c:tx>
            <c:strRef>
              <c:f>'Figure 16'!$B$25</c:f>
              <c:strCache>
                <c:ptCount val="1"/>
                <c:pt idx="0">
                  <c:v>Annual return</c:v>
                </c:pt>
              </c:strCache>
            </c:strRef>
          </c:tx>
          <c:spPr>
            <a:solidFill>
              <a:srgbClr val="800000"/>
            </a:solidFill>
            <a:ln w="3175">
              <a:solidFill>
                <a:schemeClr val="tx1"/>
              </a:solidFill>
            </a:ln>
          </c:spPr>
          <c:invertIfNegative val="0"/>
          <c:dLbls>
            <c:dLbl>
              <c:idx val="0"/>
              <c:layout>
                <c:manualLayout>
                  <c:x val="8.3333333333333332E-3"/>
                  <c:y val="-2.3809836270466192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8.3333333333333332E-3"/>
                  <c:y val="1.1904761904761868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2.7777777777777779E-3"/>
                  <c:y val="1.1904761904761831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8.3333333333333332E-3"/>
                  <c:y val="3.968253968253968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5.5555555555554534E-3"/>
                  <c:y val="1.1904761904761904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'Figure 16'!$A$26:$A$36</c:f>
              <c:numCache>
                <c:formatCode>General</c:formatCode>
                <c:ptCount val="11"/>
                <c:pt idx="0">
                  <c:v>2007</c:v>
                </c:pt>
                <c:pt idx="1">
                  <c:v>2008</c:v>
                </c:pt>
                <c:pt idx="2">
                  <c:v>2009</c:v>
                </c:pt>
                <c:pt idx="3">
                  <c:v>2010</c:v>
                </c:pt>
                <c:pt idx="4">
                  <c:v>2011</c:v>
                </c:pt>
                <c:pt idx="5">
                  <c:v>2012</c:v>
                </c:pt>
                <c:pt idx="6">
                  <c:v>2013</c:v>
                </c:pt>
                <c:pt idx="7">
                  <c:v>2014</c:v>
                </c:pt>
                <c:pt idx="8">
                  <c:v>2015</c:v>
                </c:pt>
                <c:pt idx="9">
                  <c:v>2016</c:v>
                </c:pt>
                <c:pt idx="10">
                  <c:v>2017</c:v>
                </c:pt>
              </c:numCache>
            </c:numRef>
          </c:cat>
          <c:val>
            <c:numRef>
              <c:f>'Figure 16'!$B$26:$B$36</c:f>
              <c:numCache>
                <c:formatCode>0.0%</c:formatCode>
                <c:ptCount val="11"/>
                <c:pt idx="0">
                  <c:v>6.642888089367549E-2</c:v>
                </c:pt>
                <c:pt idx="1">
                  <c:v>5.7497352960675485E-2</c:v>
                </c:pt>
                <c:pt idx="2">
                  <c:v>6.9668952742200529E-2</c:v>
                </c:pt>
                <c:pt idx="3">
                  <c:v>0.10597440553567683</c:v>
                </c:pt>
                <c:pt idx="4">
                  <c:v>0.10272359508111073</c:v>
                </c:pt>
                <c:pt idx="5">
                  <c:v>8.2829951349798536E-2</c:v>
                </c:pt>
                <c:pt idx="6">
                  <c:v>9.823196152757796E-2</c:v>
                </c:pt>
                <c:pt idx="7">
                  <c:v>8.6841533860933851E-2</c:v>
                </c:pt>
                <c:pt idx="8">
                  <c:v>5.8650308400472584E-2</c:v>
                </c:pt>
                <c:pt idx="9">
                  <c:v>7.0677355695916377E-2</c:v>
                </c:pt>
                <c:pt idx="10">
                  <c:v>0.13500000000000001</c:v>
                </c:pt>
              </c:numCache>
            </c:numRef>
          </c:val>
        </c:ser>
        <c:dLbls>
          <c:showLegendKey val="0"/>
          <c:showVal val="0"/>
          <c:showCatName val="0"/>
          <c:showSerName val="0"/>
          <c:showPercent val="0"/>
          <c:showBubbleSize val="0"/>
        </c:dLbls>
        <c:gapWidth val="150"/>
        <c:axId val="259353968"/>
        <c:axId val="259354528"/>
      </c:barChart>
      <c:lineChart>
        <c:grouping val="standard"/>
        <c:varyColors val="0"/>
        <c:ser>
          <c:idx val="1"/>
          <c:order val="0"/>
          <c:tx>
            <c:v>Assumed Return</c:v>
          </c:tx>
          <c:spPr>
            <a:ln w="25400">
              <a:solidFill>
                <a:sysClr val="windowText" lastClr="000000"/>
              </a:solidFill>
              <a:prstDash val="dash"/>
            </a:ln>
          </c:spPr>
          <c:marker>
            <c:symbol val="none"/>
          </c:marker>
          <c:cat>
            <c:numLit>
              <c:formatCode>General</c:formatCode>
              <c:ptCount val="11"/>
              <c:pt idx="0">
                <c:v>2007</c:v>
              </c:pt>
              <c:pt idx="1">
                <c:v>2008</c:v>
              </c:pt>
              <c:pt idx="2">
                <c:v>2009</c:v>
              </c:pt>
              <c:pt idx="3">
                <c:v>2010</c:v>
              </c:pt>
              <c:pt idx="4">
                <c:v>2011</c:v>
              </c:pt>
              <c:pt idx="5">
                <c:v>2012</c:v>
              </c:pt>
              <c:pt idx="6">
                <c:v>2013</c:v>
              </c:pt>
              <c:pt idx="7">
                <c:v>2014</c:v>
              </c:pt>
              <c:pt idx="8">
                <c:v>2015</c:v>
              </c:pt>
              <c:pt idx="9">
                <c:v>2016</c:v>
              </c:pt>
              <c:pt idx="10">
                <c:v>2017</c:v>
              </c:pt>
            </c:numLit>
          </c:cat>
          <c:val>
            <c:numRef>
              <c:f>'Figure 16'!$C$26:$C$36</c:f>
              <c:numCache>
                <c:formatCode>0.00%</c:formatCode>
                <c:ptCount val="11"/>
                <c:pt idx="0">
                  <c:v>7.2499999999999995E-2</c:v>
                </c:pt>
                <c:pt idx="1">
                  <c:v>7.2499999999999995E-2</c:v>
                </c:pt>
                <c:pt idx="2">
                  <c:v>7.2499999999999995E-2</c:v>
                </c:pt>
                <c:pt idx="3">
                  <c:v>7.2499999999999995E-2</c:v>
                </c:pt>
                <c:pt idx="4">
                  <c:v>7.2499999999999995E-2</c:v>
                </c:pt>
                <c:pt idx="5">
                  <c:v>7.2499999999999995E-2</c:v>
                </c:pt>
                <c:pt idx="6">
                  <c:v>7.2499999999999995E-2</c:v>
                </c:pt>
                <c:pt idx="7">
                  <c:v>7.2499999999999995E-2</c:v>
                </c:pt>
                <c:pt idx="8">
                  <c:v>7.2499999999999995E-2</c:v>
                </c:pt>
                <c:pt idx="9">
                  <c:v>7.2499999999999995E-2</c:v>
                </c:pt>
                <c:pt idx="10">
                  <c:v>7.2499999999999995E-2</c:v>
                </c:pt>
              </c:numCache>
            </c:numRef>
          </c:val>
          <c:smooth val="0"/>
          <c:extLst xmlns:c16r2="http://schemas.microsoft.com/office/drawing/2015/06/chart">
            <c:ext xmlns:c16="http://schemas.microsoft.com/office/drawing/2014/chart" uri="{C3380CC4-5D6E-409C-BE32-E72D297353CC}">
              <c16:uniqueId val="{00000006-B854-4329-9232-A6716C95B4EF}"/>
            </c:ext>
          </c:extLst>
        </c:ser>
        <c:dLbls>
          <c:showLegendKey val="0"/>
          <c:showVal val="0"/>
          <c:showCatName val="0"/>
          <c:showSerName val="0"/>
          <c:showPercent val="0"/>
          <c:showBubbleSize val="0"/>
        </c:dLbls>
        <c:marker val="1"/>
        <c:smooth val="0"/>
        <c:axId val="259353968"/>
        <c:axId val="259354528"/>
      </c:lineChart>
      <c:catAx>
        <c:axId val="259353968"/>
        <c:scaling>
          <c:orientation val="minMax"/>
        </c:scaling>
        <c:delete val="0"/>
        <c:axPos val="b"/>
        <c:numFmt formatCode="General" sourceLinked="1"/>
        <c:majorTickMark val="out"/>
        <c:minorTickMark val="none"/>
        <c:tickLblPos val="nextTo"/>
        <c:spPr>
          <a:noFill/>
          <a:ln w="3175" cap="flat" cmpd="sng" algn="ctr">
            <a:solidFill>
              <a:sysClr val="windowText" lastClr="000000">
                <a:lumMod val="50000"/>
                <a:lumOff val="50000"/>
              </a:sysClr>
            </a:solidFill>
            <a:round/>
          </a:ln>
          <a:effectLst/>
        </c:spPr>
        <c:txPr>
          <a:bodyPr rot="-60000000" vert="horz"/>
          <a:lstStyle/>
          <a:p>
            <a:pPr>
              <a:defRPr/>
            </a:pPr>
            <a:endParaRPr lang="en-US"/>
          </a:p>
        </c:txPr>
        <c:crossAx val="259354528"/>
        <c:crosses val="autoZero"/>
        <c:auto val="1"/>
        <c:lblAlgn val="ctr"/>
        <c:lblOffset val="100"/>
        <c:noMultiLvlLbl val="0"/>
      </c:catAx>
      <c:valAx>
        <c:axId val="259354528"/>
        <c:scaling>
          <c:orientation val="minMax"/>
        </c:scaling>
        <c:delete val="0"/>
        <c:axPos val="l"/>
        <c:majorGridlines>
          <c:spPr>
            <a:ln w="3175" cap="flat" cmpd="sng" algn="ctr">
              <a:solidFill>
                <a:sysClr val="windowText" lastClr="000000">
                  <a:lumMod val="50000"/>
                  <a:lumOff val="50000"/>
                </a:sysClr>
              </a:solidFill>
              <a:round/>
            </a:ln>
            <a:effectLst/>
          </c:spPr>
        </c:majorGridlines>
        <c:numFmt formatCode="0%" sourceLinked="0"/>
        <c:majorTickMark val="out"/>
        <c:minorTickMark val="none"/>
        <c:tickLblPos val="nextTo"/>
        <c:spPr>
          <a:noFill/>
          <a:ln w="3175">
            <a:solidFill>
              <a:sysClr val="windowText" lastClr="000000">
                <a:lumMod val="50000"/>
                <a:lumOff val="50000"/>
              </a:sysClr>
            </a:solidFill>
          </a:ln>
          <a:effectLst/>
        </c:spPr>
        <c:txPr>
          <a:bodyPr rot="-60000000" vert="horz"/>
          <a:lstStyle/>
          <a:p>
            <a:pPr>
              <a:defRPr/>
            </a:pPr>
            <a:endParaRPr lang="en-US"/>
          </a:p>
        </c:txPr>
        <c:crossAx val="259353968"/>
        <c:crosses val="autoZero"/>
        <c:crossBetween val="between"/>
        <c:majorUnit val="4.0000000000000008E-2"/>
      </c:valAx>
      <c:spPr>
        <a:noFill/>
        <a:ln>
          <a:noFill/>
        </a:ln>
        <a:effectLst/>
      </c:spPr>
    </c:plotArea>
    <c:plotVisOnly val="1"/>
    <c:dispBlanksAs val="gap"/>
    <c:showDLblsOverMax val="0"/>
  </c:chart>
  <c:spPr>
    <a:noFill/>
    <a:ln w="9525" cap="flat" cmpd="sng" algn="ctr">
      <a:noFill/>
      <a:round/>
    </a:ln>
    <a:effectLst/>
  </c:spPr>
  <c:txPr>
    <a:bodyPr/>
    <a:lstStyle/>
    <a:p>
      <a:pPr>
        <a:defRPr sz="12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02917760279965"/>
          <c:y val="2.636920384951881E-2"/>
          <c:w val="0.86054155730533688"/>
          <c:h val="0.88664666916635415"/>
        </c:manualLayout>
      </c:layout>
      <c:lineChart>
        <c:grouping val="standard"/>
        <c:varyColors val="0"/>
        <c:ser>
          <c:idx val="0"/>
          <c:order val="0"/>
          <c:tx>
            <c:strRef>
              <c:f>'Figure 17'!$B$26</c:f>
              <c:strCache>
                <c:ptCount val="1"/>
                <c:pt idx="0">
                  <c:v>6.25% return</c:v>
                </c:pt>
              </c:strCache>
            </c:strRef>
          </c:tx>
          <c:spPr>
            <a:ln w="22225" cap="rnd">
              <a:solidFill>
                <a:srgbClr val="800000"/>
              </a:solidFill>
              <a:prstDash val="lgDash"/>
              <a:round/>
            </a:ln>
            <a:effectLst/>
          </c:spPr>
          <c:marker>
            <c:symbol val="none"/>
          </c:marker>
          <c:cat>
            <c:numRef>
              <c:f>'Figure 17'!$A$27:$A$50</c:f>
              <c:numCache>
                <c:formatCode>General</c:formatCode>
                <c:ptCount val="24"/>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numCache>
            </c:numRef>
          </c:cat>
          <c:val>
            <c:numRef>
              <c:f>'Figure 17'!$B$27:$B$50</c:f>
              <c:numCache>
                <c:formatCode>0.0%</c:formatCode>
                <c:ptCount val="24"/>
                <c:pt idx="0">
                  <c:v>0.60186106594676925</c:v>
                </c:pt>
                <c:pt idx="1">
                  <c:v>0.60529106374897901</c:v>
                </c:pt>
                <c:pt idx="2">
                  <c:v>0.61501280421513282</c:v>
                </c:pt>
                <c:pt idx="3">
                  <c:v>0.62786201684758092</c:v>
                </c:pt>
                <c:pt idx="4">
                  <c:v>0.62683701465737662</c:v>
                </c:pt>
                <c:pt idx="5">
                  <c:v>0.62323015899876411</c:v>
                </c:pt>
                <c:pt idx="6">
                  <c:v>0.62681417135934236</c:v>
                </c:pt>
                <c:pt idx="7">
                  <c:v>0.6306672844562734</c:v>
                </c:pt>
                <c:pt idx="8">
                  <c:v>0.63604409249879834</c:v>
                </c:pt>
                <c:pt idx="9">
                  <c:v>0.64182132065498509</c:v>
                </c:pt>
                <c:pt idx="10">
                  <c:v>0.64967067189862671</c:v>
                </c:pt>
                <c:pt idx="11">
                  <c:v>0.65830750166545215</c:v>
                </c:pt>
                <c:pt idx="12">
                  <c:v>0.66941458038546053</c:v>
                </c:pt>
                <c:pt idx="13">
                  <c:v>0.68149796253121875</c:v>
                </c:pt>
                <c:pt idx="14">
                  <c:v>0.69644289749534938</c:v>
                </c:pt>
                <c:pt idx="15">
                  <c:v>0.71275607958482756</c:v>
                </c:pt>
                <c:pt idx="16">
                  <c:v>0.7327548676937915</c:v>
                </c:pt>
                <c:pt idx="17">
                  <c:v>0.75443779049576176</c:v>
                </c:pt>
                <c:pt idx="18">
                  <c:v>0.78079078861502893</c:v>
                </c:pt>
                <c:pt idx="19">
                  <c:v>0.80919805629339547</c:v>
                </c:pt>
                <c:pt idx="20">
                  <c:v>0.8440607512748981</c:v>
                </c:pt>
                <c:pt idx="21">
                  <c:v>0.8812715400298472</c:v>
                </c:pt>
                <c:pt idx="22">
                  <c:v>0.9295609858486108</c:v>
                </c:pt>
                <c:pt idx="23">
                  <c:v>0.98075838207578225</c:v>
                </c:pt>
              </c:numCache>
            </c:numRef>
          </c:val>
          <c:smooth val="0"/>
          <c:extLst xmlns:c16r2="http://schemas.microsoft.com/office/drawing/2015/06/chart">
            <c:ext xmlns:c16="http://schemas.microsoft.com/office/drawing/2014/chart" uri="{C3380CC4-5D6E-409C-BE32-E72D297353CC}">
              <c16:uniqueId val="{00000000-6E50-47CA-ABA6-79E42CED68FB}"/>
            </c:ext>
          </c:extLst>
        </c:ser>
        <c:ser>
          <c:idx val="1"/>
          <c:order val="1"/>
          <c:tx>
            <c:strRef>
              <c:f>'Figure 17'!$C$26</c:f>
              <c:strCache>
                <c:ptCount val="1"/>
                <c:pt idx="0">
                  <c:v>7.25% return</c:v>
                </c:pt>
              </c:strCache>
            </c:strRef>
          </c:tx>
          <c:spPr>
            <a:ln>
              <a:solidFill>
                <a:srgbClr val="800000"/>
              </a:solidFill>
            </a:ln>
          </c:spPr>
          <c:marker>
            <c:symbol val="none"/>
          </c:marker>
          <c:cat>
            <c:numRef>
              <c:f>'Figure 17'!$A$27:$A$50</c:f>
              <c:numCache>
                <c:formatCode>General</c:formatCode>
                <c:ptCount val="24"/>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numCache>
            </c:numRef>
          </c:cat>
          <c:val>
            <c:numRef>
              <c:f>'Figure 17'!$C$27:$C$50</c:f>
              <c:numCache>
                <c:formatCode>0.0%</c:formatCode>
                <c:ptCount val="24"/>
                <c:pt idx="0">
                  <c:v>0.60186106594676925</c:v>
                </c:pt>
                <c:pt idx="1">
                  <c:v>0.61600190777136865</c:v>
                </c:pt>
                <c:pt idx="2">
                  <c:v>0.63090096331403811</c:v>
                </c:pt>
                <c:pt idx="3">
                  <c:v>0.64926649036840856</c:v>
                </c:pt>
                <c:pt idx="4">
                  <c:v>0.65254343478305177</c:v>
                </c:pt>
                <c:pt idx="5">
                  <c:v>0.65355351798326089</c:v>
                </c:pt>
                <c:pt idx="6">
                  <c:v>0.66230194556471089</c:v>
                </c:pt>
                <c:pt idx="7">
                  <c:v>0.67163403355080709</c:v>
                </c:pt>
                <c:pt idx="8">
                  <c:v>0.68173965424019178</c:v>
                </c:pt>
                <c:pt idx="9">
                  <c:v>0.69255029179898064</c:v>
                </c:pt>
                <c:pt idx="10">
                  <c:v>0.70453579945967293</c:v>
                </c:pt>
                <c:pt idx="11">
                  <c:v>0.7175812945055714</c:v>
                </c:pt>
                <c:pt idx="12">
                  <c:v>0.73197400989261685</c:v>
                </c:pt>
                <c:pt idx="13">
                  <c:v>0.7475656086876703</c:v>
                </c:pt>
                <c:pt idx="14">
                  <c:v>0.76457446475197566</c:v>
                </c:pt>
                <c:pt idx="15">
                  <c:v>0.78311284912458434</c:v>
                </c:pt>
                <c:pt idx="16">
                  <c:v>0.80340229969028698</c:v>
                </c:pt>
                <c:pt idx="17">
                  <c:v>0.82543298244391194</c:v>
                </c:pt>
                <c:pt idx="18">
                  <c:v>0.84936560414323736</c:v>
                </c:pt>
                <c:pt idx="19">
                  <c:v>0.87526861228281561</c:v>
                </c:pt>
                <c:pt idx="20">
                  <c:v>0.90321738588654665</c:v>
                </c:pt>
                <c:pt idx="21">
                  <c:v>0.93320725271538862</c:v>
                </c:pt>
                <c:pt idx="22">
                  <c:v>0.96503714311135225</c:v>
                </c:pt>
                <c:pt idx="23">
                  <c:v>0.99902036090660984</c:v>
                </c:pt>
              </c:numCache>
            </c:numRef>
          </c:val>
          <c:smooth val="0"/>
          <c:extLst xmlns:c16r2="http://schemas.microsoft.com/office/drawing/2015/06/chart">
            <c:ext xmlns:c16="http://schemas.microsoft.com/office/drawing/2014/chart" uri="{C3380CC4-5D6E-409C-BE32-E72D297353CC}">
              <c16:uniqueId val="{00000001-6E50-47CA-ABA6-79E42CED68FB}"/>
            </c:ext>
          </c:extLst>
        </c:ser>
        <c:ser>
          <c:idx val="2"/>
          <c:order val="2"/>
          <c:tx>
            <c:strRef>
              <c:f>'Figure 17'!$D$26</c:f>
              <c:strCache>
                <c:ptCount val="1"/>
                <c:pt idx="0">
                  <c:v>8.25% return</c:v>
                </c:pt>
              </c:strCache>
            </c:strRef>
          </c:tx>
          <c:spPr>
            <a:ln>
              <a:solidFill>
                <a:srgbClr val="800000"/>
              </a:solidFill>
              <a:prstDash val="sysDot"/>
            </a:ln>
          </c:spPr>
          <c:marker>
            <c:symbol val="none"/>
          </c:marker>
          <c:cat>
            <c:numRef>
              <c:f>'Figure 17'!$A$27:$A$50</c:f>
              <c:numCache>
                <c:formatCode>General</c:formatCode>
                <c:ptCount val="24"/>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numCache>
            </c:numRef>
          </c:cat>
          <c:val>
            <c:numRef>
              <c:f>'Figure 17'!$D$27:$D$50</c:f>
              <c:numCache>
                <c:formatCode>0.0%</c:formatCode>
                <c:ptCount val="24"/>
                <c:pt idx="0">
                  <c:v>0.60186106594676925</c:v>
                </c:pt>
                <c:pt idx="1">
                  <c:v>0.62680321177294596</c:v>
                </c:pt>
                <c:pt idx="2">
                  <c:v>0.64707004223692466</c:v>
                </c:pt>
                <c:pt idx="3">
                  <c:v>0.67125389603152841</c:v>
                </c:pt>
                <c:pt idx="4">
                  <c:v>0.67920447034338061</c:v>
                </c:pt>
                <c:pt idx="5">
                  <c:v>0.68531531128655798</c:v>
                </c:pt>
                <c:pt idx="6">
                  <c:v>0.69978021815867697</c:v>
                </c:pt>
                <c:pt idx="7">
                  <c:v>0.71528693347657368</c:v>
                </c:pt>
                <c:pt idx="8">
                  <c:v>0.73085119044978364</c:v>
                </c:pt>
                <c:pt idx="9">
                  <c:v>0.74757304697286486</c:v>
                </c:pt>
                <c:pt idx="10">
                  <c:v>0.76455072659990131</c:v>
                </c:pt>
                <c:pt idx="11">
                  <c:v>0.78300456748127478</c:v>
                </c:pt>
                <c:pt idx="12">
                  <c:v>0.80158522885508554</c:v>
                </c:pt>
                <c:pt idx="13">
                  <c:v>0.82171579270253725</c:v>
                </c:pt>
                <c:pt idx="14">
                  <c:v>0.84161514659627179</c:v>
                </c:pt>
                <c:pt idx="15">
                  <c:v>0.86330286536491729</c:v>
                </c:pt>
                <c:pt idx="16">
                  <c:v>0.88444920942557659</c:v>
                </c:pt>
                <c:pt idx="17">
                  <c:v>0.90743406801683868</c:v>
                </c:pt>
                <c:pt idx="18">
                  <c:v>0.9289607693572679</c:v>
                </c:pt>
                <c:pt idx="19">
                  <c:v>0.95232051100655812</c:v>
                </c:pt>
                <c:pt idx="20">
                  <c:v>0.97233557664724202</c:v>
                </c:pt>
                <c:pt idx="21">
                  <c:v>0.99387541427617287</c:v>
                </c:pt>
                <c:pt idx="22">
                  <c:v>1.0061641148543892</c:v>
                </c:pt>
                <c:pt idx="23">
                  <c:v>1.019341811027078</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2-6E50-47CA-ABA6-79E42CED68FB}"/>
            </c:ext>
          </c:extLst>
        </c:ser>
        <c:dLbls>
          <c:showLegendKey val="0"/>
          <c:showVal val="0"/>
          <c:showCatName val="0"/>
          <c:showSerName val="0"/>
          <c:showPercent val="0"/>
          <c:showBubbleSize val="0"/>
        </c:dLbls>
        <c:smooth val="0"/>
        <c:axId val="259357888"/>
        <c:axId val="259358448"/>
        <c:extLst xmlns:c16r2="http://schemas.microsoft.com/office/drawing/2015/06/chart"/>
      </c:lineChart>
      <c:catAx>
        <c:axId val="259357888"/>
        <c:scaling>
          <c:orientation val="minMax"/>
        </c:scaling>
        <c:delete val="0"/>
        <c:axPos val="b"/>
        <c:numFmt formatCode="General" sourceLinked="1"/>
        <c:majorTickMark val="out"/>
        <c:minorTickMark val="none"/>
        <c:tickLblPos val="nextTo"/>
        <c:spPr>
          <a:noFill/>
          <a:ln w="3175" cap="flat" cmpd="sng" algn="ctr">
            <a:solidFill>
              <a:sysClr val="windowText" lastClr="000000">
                <a:lumMod val="50000"/>
                <a:lumOff val="50000"/>
              </a:sysClr>
            </a:solidFill>
            <a:round/>
          </a:ln>
          <a:effectLst/>
        </c:spPr>
        <c:txPr>
          <a:bodyPr rot="-60000000" vert="horz"/>
          <a:lstStyle/>
          <a:p>
            <a:pPr>
              <a:defRPr/>
            </a:pPr>
            <a:endParaRPr lang="en-US"/>
          </a:p>
        </c:txPr>
        <c:crossAx val="259358448"/>
        <c:crosses val="autoZero"/>
        <c:auto val="1"/>
        <c:lblAlgn val="ctr"/>
        <c:lblOffset val="100"/>
        <c:tickLblSkip val="3"/>
        <c:tickMarkSkip val="3"/>
        <c:noMultiLvlLbl val="0"/>
      </c:catAx>
      <c:valAx>
        <c:axId val="259358448"/>
        <c:scaling>
          <c:orientation val="minMax"/>
        </c:scaling>
        <c:delete val="0"/>
        <c:axPos val="l"/>
        <c:majorGridlines>
          <c:spPr>
            <a:ln w="3175" cap="flat" cmpd="sng" algn="ctr">
              <a:solidFill>
                <a:sysClr val="windowText" lastClr="000000">
                  <a:lumMod val="50000"/>
                  <a:lumOff val="50000"/>
                </a:sysClr>
              </a:solidFill>
              <a:round/>
            </a:ln>
            <a:effectLst/>
          </c:spPr>
        </c:majorGridlines>
        <c:numFmt formatCode="0%" sourceLinked="0"/>
        <c:majorTickMark val="out"/>
        <c:minorTickMark val="none"/>
        <c:tickLblPos val="nextTo"/>
        <c:spPr>
          <a:noFill/>
          <a:ln w="3175">
            <a:solidFill>
              <a:sysClr val="windowText" lastClr="000000">
                <a:lumMod val="50000"/>
                <a:lumOff val="50000"/>
              </a:sysClr>
            </a:solidFill>
          </a:ln>
          <a:effectLst/>
        </c:spPr>
        <c:txPr>
          <a:bodyPr rot="-60000000" vert="horz"/>
          <a:lstStyle/>
          <a:p>
            <a:pPr>
              <a:defRPr/>
            </a:pPr>
            <a:endParaRPr lang="en-US"/>
          </a:p>
        </c:txPr>
        <c:crossAx val="259357888"/>
        <c:crosses val="autoZero"/>
        <c:crossBetween val="between"/>
        <c:majorUnit val="0.25"/>
      </c:valAx>
      <c:spPr>
        <a:noFill/>
        <a:ln>
          <a:noFill/>
        </a:ln>
        <a:effectLst/>
      </c:spPr>
    </c:plotArea>
    <c:legend>
      <c:legendPos val="r"/>
      <c:layout>
        <c:manualLayout>
          <c:xMode val="edge"/>
          <c:yMode val="edge"/>
          <c:x val="0.69054615048118984"/>
          <c:y val="0.64564335708036502"/>
          <c:w val="0.27795428696412955"/>
          <c:h val="0.18370797400324959"/>
        </c:manualLayout>
      </c:layout>
      <c:overlay val="0"/>
      <c:spPr>
        <a:solidFill>
          <a:sysClr val="window" lastClr="FFFFFF"/>
        </a:solidFill>
        <a:ln w="3175">
          <a:solidFill>
            <a:sysClr val="window" lastClr="FFFFFF">
              <a:lumMod val="50000"/>
            </a:sysClr>
          </a:solidFill>
        </a:ln>
      </c:spPr>
    </c:legend>
    <c:plotVisOnly val="1"/>
    <c:dispBlanksAs val="gap"/>
    <c:showDLblsOverMax val="0"/>
  </c:chart>
  <c:spPr>
    <a:noFill/>
    <a:ln w="9525" cap="flat" cmpd="sng" algn="ctr">
      <a:noFill/>
      <a:round/>
    </a:ln>
    <a:effectLst/>
  </c:spPr>
  <c:txPr>
    <a:bodyPr/>
    <a:lstStyle/>
    <a:p>
      <a:pPr>
        <a:defRPr sz="12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6958442694663162E-2"/>
          <c:y val="2.636920384951881E-2"/>
          <c:w val="0.89161636045494308"/>
          <c:h val="0.88664666916635415"/>
        </c:manualLayout>
      </c:layout>
      <c:lineChart>
        <c:grouping val="standard"/>
        <c:varyColors val="0"/>
        <c:ser>
          <c:idx val="1"/>
          <c:order val="0"/>
          <c:tx>
            <c:strRef>
              <c:f>'Figure 18'!$B$26</c:f>
              <c:strCache>
                <c:ptCount val="1"/>
                <c:pt idx="0">
                  <c:v>6.25% return</c:v>
                </c:pt>
              </c:strCache>
            </c:strRef>
          </c:tx>
          <c:spPr>
            <a:ln w="22225" cmpd="sng">
              <a:solidFill>
                <a:srgbClr val="800000"/>
              </a:solidFill>
              <a:prstDash val="lgDash"/>
            </a:ln>
          </c:spPr>
          <c:marker>
            <c:symbol val="none"/>
          </c:marker>
          <c:cat>
            <c:numRef>
              <c:f>'Figure 18'!$A$27:$A$50</c:f>
              <c:numCache>
                <c:formatCode>General</c:formatCode>
                <c:ptCount val="24"/>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numCache>
            </c:numRef>
          </c:cat>
          <c:val>
            <c:numRef>
              <c:f>'Figure 18'!$B$27:$B$50</c:f>
              <c:numCache>
                <c:formatCode>"$"#,##0</c:formatCode>
                <c:ptCount val="24"/>
                <c:pt idx="0">
                  <c:v>5069449586</c:v>
                </c:pt>
                <c:pt idx="1">
                  <c:v>5157264148.8074818</c:v>
                </c:pt>
                <c:pt idx="2">
                  <c:v>5184323636.9286833</c:v>
                </c:pt>
                <c:pt idx="3">
                  <c:v>5157298744.1744061</c:v>
                </c:pt>
                <c:pt idx="4">
                  <c:v>5314060444.9904785</c:v>
                </c:pt>
                <c:pt idx="5">
                  <c:v>5504981465.8908234</c:v>
                </c:pt>
                <c:pt idx="6">
                  <c:v>5586342408.947588</c:v>
                </c:pt>
                <c:pt idx="7">
                  <c:v>5657002660.0036411</c:v>
                </c:pt>
                <c:pt idx="8">
                  <c:v>5697772382.7153854</c:v>
                </c:pt>
                <c:pt idx="9">
                  <c:v>5725429601.1872654</c:v>
                </c:pt>
                <c:pt idx="10">
                  <c:v>5712404333.642971</c:v>
                </c:pt>
                <c:pt idx="11">
                  <c:v>5679674324.9459267</c:v>
                </c:pt>
                <c:pt idx="12">
                  <c:v>5598684130.3910961</c:v>
                </c:pt>
                <c:pt idx="13">
                  <c:v>5493734794.4723721</c:v>
                </c:pt>
                <c:pt idx="14">
                  <c:v>5331038143.1904984</c:v>
                </c:pt>
                <c:pt idx="15">
                  <c:v>5134715954.8411617</c:v>
                </c:pt>
                <c:pt idx="16">
                  <c:v>4861858301.9187012</c:v>
                </c:pt>
                <c:pt idx="17">
                  <c:v>4546656131.5894375</c:v>
                </c:pt>
                <c:pt idx="18">
                  <c:v>4131314916.887146</c:v>
                </c:pt>
                <c:pt idx="19">
                  <c:v>3661125178.7502251</c:v>
                </c:pt>
                <c:pt idx="20">
                  <c:v>3047433371.1613197</c:v>
                </c:pt>
                <c:pt idx="21">
                  <c:v>2364310342.5449791</c:v>
                </c:pt>
                <c:pt idx="22">
                  <c:v>1430041315.2621765</c:v>
                </c:pt>
                <c:pt idx="23">
                  <c:v>398514129.68486786</c:v>
                </c:pt>
              </c:numCache>
            </c:numRef>
          </c:val>
          <c:smooth val="0"/>
          <c:extLst xmlns:c16r2="http://schemas.microsoft.com/office/drawing/2015/06/chart">
            <c:ext xmlns:c16="http://schemas.microsoft.com/office/drawing/2014/chart" uri="{C3380CC4-5D6E-409C-BE32-E72D297353CC}">
              <c16:uniqueId val="{00000000-1C17-4091-BE9B-C87EE88CFF97}"/>
            </c:ext>
          </c:extLst>
        </c:ser>
        <c:ser>
          <c:idx val="0"/>
          <c:order val="1"/>
          <c:tx>
            <c:strRef>
              <c:f>'Figure 18'!$C$26</c:f>
              <c:strCache>
                <c:ptCount val="1"/>
                <c:pt idx="0">
                  <c:v>7.25% return</c:v>
                </c:pt>
              </c:strCache>
            </c:strRef>
          </c:tx>
          <c:spPr>
            <a:ln>
              <a:solidFill>
                <a:srgbClr val="800000"/>
              </a:solidFill>
            </a:ln>
          </c:spPr>
          <c:marker>
            <c:symbol val="none"/>
          </c:marker>
          <c:cat>
            <c:numRef>
              <c:f>'Figure 18'!$A$27:$A$50</c:f>
              <c:numCache>
                <c:formatCode>General</c:formatCode>
                <c:ptCount val="24"/>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numCache>
            </c:numRef>
          </c:cat>
          <c:val>
            <c:numRef>
              <c:f>'Figure 18'!$C$27:$C$50</c:f>
              <c:numCache>
                <c:formatCode>"$"#,##0</c:formatCode>
                <c:ptCount val="24"/>
                <c:pt idx="0">
                  <c:v>5069449586</c:v>
                </c:pt>
                <c:pt idx="1">
                  <c:v>5017316337.1242695</c:v>
                </c:pt>
                <c:pt idx="2">
                  <c:v>4970370134.9276276</c:v>
                </c:pt>
                <c:pt idx="3">
                  <c:v>4860663438.4376469</c:v>
                </c:pt>
                <c:pt idx="4">
                  <c:v>4947985899.1811409</c:v>
                </c:pt>
                <c:pt idx="5">
                  <c:v>5061927083.5400314</c:v>
                </c:pt>
                <c:pt idx="6">
                  <c:v>5055114149.9198341</c:v>
                </c:pt>
                <c:pt idx="7">
                  <c:v>5029522345.2465229</c:v>
                </c:pt>
                <c:pt idx="8">
                  <c:v>4982403008.7427502</c:v>
                </c:pt>
                <c:pt idx="9">
                  <c:v>4914535012.0488758</c:v>
                </c:pt>
                <c:pt idx="10">
                  <c:v>4817783851.4123077</c:v>
                </c:pt>
                <c:pt idx="11">
                  <c:v>4694414651.4760914</c:v>
                </c:pt>
                <c:pt idx="12">
                  <c:v>4539198549.942852</c:v>
                </c:pt>
                <c:pt idx="13">
                  <c:v>4354156130.0370998</c:v>
                </c:pt>
                <c:pt idx="14">
                  <c:v>4134518671.883255</c:v>
                </c:pt>
                <c:pt idx="15">
                  <c:v>3877032148.8106766</c:v>
                </c:pt>
                <c:pt idx="16">
                  <c:v>3576604569.5220222</c:v>
                </c:pt>
                <c:pt idx="17">
                  <c:v>3232159387.8270187</c:v>
                </c:pt>
                <c:pt idx="18">
                  <c:v>2838923249.0163174</c:v>
                </c:pt>
                <c:pt idx="19">
                  <c:v>2393357296.4751377</c:v>
                </c:pt>
                <c:pt idx="20">
                  <c:v>1891368404.0988274</c:v>
                </c:pt>
                <c:pt idx="21">
                  <c:v>1330083648.4504128</c:v>
                </c:pt>
                <c:pt idx="22">
                  <c:v>709810187.61715698</c:v>
                </c:pt>
                <c:pt idx="23">
                  <c:v>20289355.201065063</c:v>
                </c:pt>
              </c:numCache>
            </c:numRef>
          </c:val>
          <c:smooth val="0"/>
          <c:extLst xmlns:c16r2="http://schemas.microsoft.com/office/drawing/2015/06/chart">
            <c:ext xmlns:c16="http://schemas.microsoft.com/office/drawing/2014/chart" uri="{C3380CC4-5D6E-409C-BE32-E72D297353CC}">
              <c16:uniqueId val="{00000001-1C17-4091-BE9B-C87EE88CFF97}"/>
            </c:ext>
          </c:extLst>
        </c:ser>
        <c:ser>
          <c:idx val="2"/>
          <c:order val="2"/>
          <c:tx>
            <c:strRef>
              <c:f>'Figure 18'!$D$26</c:f>
              <c:strCache>
                <c:ptCount val="1"/>
                <c:pt idx="0">
                  <c:v>8.25% return</c:v>
                </c:pt>
              </c:strCache>
            </c:strRef>
          </c:tx>
          <c:spPr>
            <a:ln>
              <a:solidFill>
                <a:srgbClr val="800000"/>
              </a:solidFill>
              <a:prstDash val="sysDot"/>
            </a:ln>
          </c:spPr>
          <c:marker>
            <c:symbol val="none"/>
          </c:marker>
          <c:cat>
            <c:numRef>
              <c:f>'Figure 18'!$A$27:$A$50</c:f>
              <c:numCache>
                <c:formatCode>General</c:formatCode>
                <c:ptCount val="24"/>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numCache>
            </c:numRef>
          </c:cat>
          <c:val>
            <c:numRef>
              <c:f>'Figure 18'!$D$27:$D$50</c:f>
              <c:numCache>
                <c:formatCode>"$"#,##0</c:formatCode>
                <c:ptCount val="24"/>
                <c:pt idx="0">
                  <c:v>5069449586</c:v>
                </c:pt>
                <c:pt idx="1">
                  <c:v>4876186575.9975061</c:v>
                </c:pt>
                <c:pt idx="2">
                  <c:v>4752633703.7811527</c:v>
                </c:pt>
                <c:pt idx="3">
                  <c:v>4555949529.2218361</c:v>
                </c:pt>
                <c:pt idx="4">
                  <c:v>4568317067.9771442</c:v>
                </c:pt>
                <c:pt idx="5">
                  <c:v>4597855747.5927029</c:v>
                </c:pt>
                <c:pt idx="6">
                  <c:v>4494089460.5086746</c:v>
                </c:pt>
                <c:pt idx="7">
                  <c:v>4360898742.1806908</c:v>
                </c:pt>
                <c:pt idx="8">
                  <c:v>4213556154.163763</c:v>
                </c:pt>
                <c:pt idx="9">
                  <c:v>4035004963.5615807</c:v>
                </c:pt>
                <c:pt idx="10">
                  <c:v>3839191702.8842678</c:v>
                </c:pt>
                <c:pt idx="11">
                  <c:v>3606937210.2528477</c:v>
                </c:pt>
                <c:pt idx="12">
                  <c:v>3360286221.1511669</c:v>
                </c:pt>
                <c:pt idx="13">
                  <c:v>3075164481.5804329</c:v>
                </c:pt>
                <c:pt idx="14">
                  <c:v>2781538260.2881927</c:v>
                </c:pt>
                <c:pt idx="15">
                  <c:v>2443571154.3601208</c:v>
                </c:pt>
                <c:pt idx="16">
                  <c:v>2102158290.403698</c:v>
                </c:pt>
                <c:pt idx="17">
                  <c:v>1713885304.5719452</c:v>
                </c:pt>
                <c:pt idx="18">
                  <c:v>1338837138.2035217</c:v>
                </c:pt>
                <c:pt idx="19">
                  <c:v>914878403.6092186</c:v>
                </c:pt>
                <c:pt idx="20">
                  <c:v>540630326.28653717</c:v>
                </c:pt>
                <c:pt idx="21">
                  <c:v>121962513.23640442</c:v>
                </c:pt>
                <c:pt idx="22">
                  <c:v>-125142849.03040314</c:v>
                </c:pt>
                <c:pt idx="23">
                  <c:v>-400589234.14562607</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2-1C17-4091-BE9B-C87EE88CFF97}"/>
            </c:ext>
          </c:extLst>
        </c:ser>
        <c:dLbls>
          <c:showLegendKey val="0"/>
          <c:showVal val="0"/>
          <c:showCatName val="0"/>
          <c:showSerName val="0"/>
          <c:showPercent val="0"/>
          <c:showBubbleSize val="0"/>
        </c:dLbls>
        <c:smooth val="0"/>
        <c:axId val="259362368"/>
        <c:axId val="259362928"/>
        <c:extLst xmlns:c16r2="http://schemas.microsoft.com/office/drawing/2015/06/chart"/>
      </c:lineChart>
      <c:catAx>
        <c:axId val="259362368"/>
        <c:scaling>
          <c:orientation val="minMax"/>
        </c:scaling>
        <c:delete val="0"/>
        <c:axPos val="b"/>
        <c:numFmt formatCode="General" sourceLinked="1"/>
        <c:majorTickMark val="out"/>
        <c:minorTickMark val="none"/>
        <c:tickLblPos val="low"/>
        <c:spPr>
          <a:noFill/>
          <a:ln w="3175" cap="flat" cmpd="sng" algn="ctr">
            <a:solidFill>
              <a:sysClr val="windowText" lastClr="000000">
                <a:lumMod val="50000"/>
                <a:lumOff val="50000"/>
              </a:sysClr>
            </a:solidFill>
            <a:round/>
          </a:ln>
          <a:effectLst/>
        </c:spPr>
        <c:txPr>
          <a:bodyPr rot="-60000000" vert="horz"/>
          <a:lstStyle/>
          <a:p>
            <a:pPr>
              <a:defRPr/>
            </a:pPr>
            <a:endParaRPr lang="en-US"/>
          </a:p>
        </c:txPr>
        <c:crossAx val="259362928"/>
        <c:crosses val="autoZero"/>
        <c:auto val="1"/>
        <c:lblAlgn val="ctr"/>
        <c:lblOffset val="100"/>
        <c:tickLblSkip val="3"/>
        <c:tickMarkSkip val="3"/>
        <c:noMultiLvlLbl val="0"/>
      </c:catAx>
      <c:valAx>
        <c:axId val="259362928"/>
        <c:scaling>
          <c:orientation val="minMax"/>
        </c:scaling>
        <c:delete val="0"/>
        <c:axPos val="l"/>
        <c:majorGridlines>
          <c:spPr>
            <a:ln w="3175" cap="flat" cmpd="sng" algn="ctr">
              <a:solidFill>
                <a:sysClr val="windowText" lastClr="000000">
                  <a:lumMod val="50000"/>
                  <a:lumOff val="50000"/>
                </a:sysClr>
              </a:solidFill>
              <a:round/>
            </a:ln>
            <a:effectLst/>
          </c:spPr>
        </c:majorGridlines>
        <c:numFmt formatCode="&quot;$&quot;#,##0" sourceLinked="0"/>
        <c:majorTickMark val="out"/>
        <c:minorTickMark val="none"/>
        <c:tickLblPos val="nextTo"/>
        <c:spPr>
          <a:noFill/>
          <a:ln w="3175">
            <a:solidFill>
              <a:sysClr val="windowText" lastClr="000000">
                <a:lumMod val="50000"/>
                <a:lumOff val="50000"/>
              </a:sysClr>
            </a:solidFill>
          </a:ln>
          <a:effectLst/>
        </c:spPr>
        <c:txPr>
          <a:bodyPr rot="-60000000" vert="horz"/>
          <a:lstStyle/>
          <a:p>
            <a:pPr>
              <a:defRPr/>
            </a:pPr>
            <a:endParaRPr lang="en-US"/>
          </a:p>
        </c:txPr>
        <c:crossAx val="259362368"/>
        <c:crosses val="autoZero"/>
        <c:crossBetween val="between"/>
        <c:majorUnit val="2000000000"/>
        <c:dispUnits>
          <c:builtInUnit val="billions"/>
        </c:dispUnits>
      </c:valAx>
      <c:spPr>
        <a:noFill/>
        <a:ln>
          <a:noFill/>
        </a:ln>
      </c:spPr>
    </c:plotArea>
    <c:legend>
      <c:legendPos val="r"/>
      <c:layout>
        <c:manualLayout>
          <c:xMode val="edge"/>
          <c:yMode val="edge"/>
          <c:x val="0.68150524934383205"/>
          <c:y val="5.953349581302337E-2"/>
          <c:w val="0.28346084864391957"/>
          <c:h val="0.16657949006374204"/>
        </c:manualLayout>
      </c:layout>
      <c:overlay val="0"/>
      <c:spPr>
        <a:solidFill>
          <a:sysClr val="window" lastClr="FFFFFF"/>
        </a:solidFill>
        <a:ln w="3175">
          <a:solidFill>
            <a:sysClr val="window" lastClr="FFFFFF">
              <a:lumMod val="50000"/>
            </a:sysClr>
          </a:solidFill>
        </a:ln>
      </c:spPr>
    </c:legend>
    <c:plotVisOnly val="1"/>
    <c:dispBlanksAs val="gap"/>
    <c:showDLblsOverMax val="0"/>
  </c:chart>
  <c:spPr>
    <a:noFill/>
    <a:ln w="9525" cap="flat" cmpd="sng" algn="ctr">
      <a:noFill/>
      <a:round/>
    </a:ln>
    <a:effectLst/>
  </c:spPr>
  <c:txPr>
    <a:bodyPr/>
    <a:lstStyle/>
    <a:p>
      <a:pPr>
        <a:defRPr sz="12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6958442694663162E-2"/>
          <c:y val="2.636920384951881E-2"/>
          <c:w val="0.89161636045494308"/>
          <c:h val="0.88664666916635415"/>
        </c:manualLayout>
      </c:layout>
      <c:lineChart>
        <c:grouping val="standard"/>
        <c:varyColors val="0"/>
        <c:ser>
          <c:idx val="1"/>
          <c:order val="0"/>
          <c:tx>
            <c:strRef>
              <c:f>'Figure 19'!$B$26</c:f>
              <c:strCache>
                <c:ptCount val="1"/>
                <c:pt idx="0">
                  <c:v>6.25% return</c:v>
                </c:pt>
              </c:strCache>
            </c:strRef>
          </c:tx>
          <c:spPr>
            <a:ln w="22225" cmpd="sng">
              <a:solidFill>
                <a:srgbClr val="800000"/>
              </a:solidFill>
              <a:prstDash val="lgDash"/>
            </a:ln>
          </c:spPr>
          <c:marker>
            <c:symbol val="none"/>
          </c:marker>
          <c:cat>
            <c:numRef>
              <c:f>'Figure 19'!$A$27:$A$50</c:f>
              <c:numCache>
                <c:formatCode>General</c:formatCode>
                <c:ptCount val="24"/>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numCache>
            </c:numRef>
          </c:cat>
          <c:val>
            <c:numRef>
              <c:f>'Figure 19'!$B$27:$B$50</c:f>
              <c:numCache>
                <c:formatCode>"$"#,##0</c:formatCode>
                <c:ptCount val="24"/>
                <c:pt idx="0">
                  <c:v>352276223.66379011</c:v>
                </c:pt>
                <c:pt idx="1">
                  <c:v>363386333.45314109</c:v>
                </c:pt>
                <c:pt idx="2">
                  <c:v>422674298.00219953</c:v>
                </c:pt>
                <c:pt idx="3">
                  <c:v>435967484.63734746</c:v>
                </c:pt>
                <c:pt idx="4">
                  <c:v>450027292.88663518</c:v>
                </c:pt>
                <c:pt idx="5">
                  <c:v>464177356.25294483</c:v>
                </c:pt>
                <c:pt idx="6">
                  <c:v>502455405.38574523</c:v>
                </c:pt>
                <c:pt idx="7">
                  <c:v>518259362.33728504</c:v>
                </c:pt>
                <c:pt idx="8">
                  <c:v>552958935.48986053</c:v>
                </c:pt>
                <c:pt idx="9">
                  <c:v>570355536.99090219</c:v>
                </c:pt>
                <c:pt idx="10">
                  <c:v>609862094.23959911</c:v>
                </c:pt>
                <c:pt idx="11">
                  <c:v>629054391.26823699</c:v>
                </c:pt>
                <c:pt idx="12">
                  <c:v>674446085.77964914</c:v>
                </c:pt>
                <c:pt idx="13">
                  <c:v>695677251.62060905</c:v>
                </c:pt>
                <c:pt idx="14">
                  <c:v>747862215.66870379</c:v>
                </c:pt>
                <c:pt idx="15">
                  <c:v>771411249.95277691</c:v>
                </c:pt>
                <c:pt idx="16">
                  <c:v>834525507.8469336</c:v>
                </c:pt>
                <c:pt idx="17">
                  <c:v>860810184.9767704</c:v>
                </c:pt>
                <c:pt idx="18">
                  <c:v>940738652.74026549</c:v>
                </c:pt>
                <c:pt idx="19">
                  <c:v>970375292.97701776</c:v>
                </c:pt>
                <c:pt idx="20">
                  <c:v>1082372764.567275</c:v>
                </c:pt>
                <c:pt idx="21">
                  <c:v>1116477569.7293434</c:v>
                </c:pt>
                <c:pt idx="22">
                  <c:v>1320601998.1074412</c:v>
                </c:pt>
                <c:pt idx="23">
                  <c:v>1362217850.9523981</c:v>
                </c:pt>
              </c:numCache>
            </c:numRef>
          </c:val>
          <c:smooth val="0"/>
          <c:extLst xmlns:c16r2="http://schemas.microsoft.com/office/drawing/2015/06/chart">
            <c:ext xmlns:c16="http://schemas.microsoft.com/office/drawing/2014/chart" uri="{C3380CC4-5D6E-409C-BE32-E72D297353CC}">
              <c16:uniqueId val="{00000000-1C17-4091-BE9B-C87EE88CFF97}"/>
            </c:ext>
          </c:extLst>
        </c:ser>
        <c:ser>
          <c:idx val="0"/>
          <c:order val="1"/>
          <c:tx>
            <c:strRef>
              <c:f>'Figure 19'!$C$26</c:f>
              <c:strCache>
                <c:ptCount val="1"/>
                <c:pt idx="0">
                  <c:v>7.25% return</c:v>
                </c:pt>
              </c:strCache>
            </c:strRef>
          </c:tx>
          <c:spPr>
            <a:ln>
              <a:solidFill>
                <a:srgbClr val="800000"/>
              </a:solidFill>
            </a:ln>
          </c:spPr>
          <c:marker>
            <c:symbol val="none"/>
          </c:marker>
          <c:cat>
            <c:numRef>
              <c:f>'Figure 19'!$A$27:$A$50</c:f>
              <c:numCache>
                <c:formatCode>General</c:formatCode>
                <c:ptCount val="24"/>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numCache>
            </c:numRef>
          </c:cat>
          <c:val>
            <c:numRef>
              <c:f>'Figure 19'!$C$27:$C$50</c:f>
              <c:numCache>
                <c:formatCode>"$"#,##0</c:formatCode>
                <c:ptCount val="24"/>
                <c:pt idx="0">
                  <c:v>352276223.66379011</c:v>
                </c:pt>
                <c:pt idx="1">
                  <c:v>363386333.45314109</c:v>
                </c:pt>
                <c:pt idx="2">
                  <c:v>422674298.00219953</c:v>
                </c:pt>
                <c:pt idx="3">
                  <c:v>435967484.63734746</c:v>
                </c:pt>
                <c:pt idx="4">
                  <c:v>428311499.23570299</c:v>
                </c:pt>
                <c:pt idx="5">
                  <c:v>441775730.2458266</c:v>
                </c:pt>
                <c:pt idx="6">
                  <c:v>467633675.82418191</c:v>
                </c:pt>
                <c:pt idx="7">
                  <c:v>482337794.64302564</c:v>
                </c:pt>
                <c:pt idx="8">
                  <c:v>499395493.29330939</c:v>
                </c:pt>
                <c:pt idx="9">
                  <c:v>515100246.56253743</c:v>
                </c:pt>
                <c:pt idx="10">
                  <c:v>533506416.46039015</c:v>
                </c:pt>
                <c:pt idx="11">
                  <c:v>550286950.15298605</c:v>
                </c:pt>
                <c:pt idx="12">
                  <c:v>570019143.61939776</c:v>
                </c:pt>
                <c:pt idx="13">
                  <c:v>587952005.46840632</c:v>
                </c:pt>
                <c:pt idx="14">
                  <c:v>608081286.48666704</c:v>
                </c:pt>
                <c:pt idx="15">
                  <c:v>627215687.05238986</c:v>
                </c:pt>
                <c:pt idx="16">
                  <c:v>648634880.38455224</c:v>
                </c:pt>
                <c:pt idx="17">
                  <c:v>669049303.60847914</c:v>
                </c:pt>
                <c:pt idx="18">
                  <c:v>691143782.5500319</c:v>
                </c:pt>
                <c:pt idx="19">
                  <c:v>712899622.25345147</c:v>
                </c:pt>
                <c:pt idx="20">
                  <c:v>734635622.22709394</c:v>
                </c:pt>
                <c:pt idx="21">
                  <c:v>757763037.74621606</c:v>
                </c:pt>
                <c:pt idx="22">
                  <c:v>774464459.34633422</c:v>
                </c:pt>
                <c:pt idx="23">
                  <c:v>798844869.79018426</c:v>
                </c:pt>
              </c:numCache>
            </c:numRef>
          </c:val>
          <c:smooth val="0"/>
          <c:extLst xmlns:c16r2="http://schemas.microsoft.com/office/drawing/2015/06/chart">
            <c:ext xmlns:c16="http://schemas.microsoft.com/office/drawing/2014/chart" uri="{C3380CC4-5D6E-409C-BE32-E72D297353CC}">
              <c16:uniqueId val="{00000001-1C17-4091-BE9B-C87EE88CFF97}"/>
            </c:ext>
          </c:extLst>
        </c:ser>
        <c:ser>
          <c:idx val="2"/>
          <c:order val="2"/>
          <c:tx>
            <c:strRef>
              <c:f>'Figure 19'!$D$26</c:f>
              <c:strCache>
                <c:ptCount val="1"/>
                <c:pt idx="0">
                  <c:v>8.25% return</c:v>
                </c:pt>
              </c:strCache>
            </c:strRef>
          </c:tx>
          <c:spPr>
            <a:ln>
              <a:solidFill>
                <a:srgbClr val="800000"/>
              </a:solidFill>
              <a:prstDash val="sysDot"/>
            </a:ln>
          </c:spPr>
          <c:marker>
            <c:symbol val="none"/>
          </c:marker>
          <c:cat>
            <c:numRef>
              <c:f>'Figure 19'!$A$27:$A$50</c:f>
              <c:numCache>
                <c:formatCode>General</c:formatCode>
                <c:ptCount val="24"/>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numCache>
            </c:numRef>
          </c:cat>
          <c:val>
            <c:numRef>
              <c:f>'Figure 19'!$D$27:$D$50</c:f>
              <c:numCache>
                <c:formatCode>"$"#,##0</c:formatCode>
                <c:ptCount val="24"/>
                <c:pt idx="0">
                  <c:v>352276223.66379011</c:v>
                </c:pt>
                <c:pt idx="1">
                  <c:v>363386333.45314109</c:v>
                </c:pt>
                <c:pt idx="2">
                  <c:v>422674298.00219953</c:v>
                </c:pt>
                <c:pt idx="3">
                  <c:v>435967484.63734746</c:v>
                </c:pt>
                <c:pt idx="4">
                  <c:v>406005179.003609</c:v>
                </c:pt>
                <c:pt idx="5">
                  <c:v>418764928.44616896</c:v>
                </c:pt>
                <c:pt idx="6">
                  <c:v>431162530.46953744</c:v>
                </c:pt>
                <c:pt idx="7">
                  <c:v>444714717.64471895</c:v>
                </c:pt>
                <c:pt idx="8">
                  <c:v>442323498.4719131</c:v>
                </c:pt>
                <c:pt idx="9">
                  <c:v>456225584.40021884</c:v>
                </c:pt>
                <c:pt idx="10">
                  <c:v>450692788.13603038</c:v>
                </c:pt>
                <c:pt idx="11">
                  <c:v>464857569.42233819</c:v>
                </c:pt>
                <c:pt idx="12">
                  <c:v>454764447.68693101</c:v>
                </c:pt>
                <c:pt idx="13">
                  <c:v>469056971.69360363</c:v>
                </c:pt>
                <c:pt idx="14">
                  <c:v>451207921.04880792</c:v>
                </c:pt>
                <c:pt idx="15">
                  <c:v>465387747.569924</c:v>
                </c:pt>
                <c:pt idx="16">
                  <c:v>436774565.7355473</c:v>
                </c:pt>
                <c:pt idx="17">
                  <c:v>450498362.53656995</c:v>
                </c:pt>
                <c:pt idx="18">
                  <c:v>402869936.75239944</c:v>
                </c:pt>
                <c:pt idx="19">
                  <c:v>415523142.93008935</c:v>
                </c:pt>
                <c:pt idx="20">
                  <c:v>329121397.94976807</c:v>
                </c:pt>
                <c:pt idx="21">
                  <c:v>339446387.61371315</c:v>
                </c:pt>
                <c:pt idx="22">
                  <c:v>136531125.60032728</c:v>
                </c:pt>
                <c:pt idx="23">
                  <c:v>140776795.91514218</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2-1C17-4091-BE9B-C87EE88CFF97}"/>
            </c:ext>
          </c:extLst>
        </c:ser>
        <c:dLbls>
          <c:showLegendKey val="0"/>
          <c:showVal val="0"/>
          <c:showCatName val="0"/>
          <c:showSerName val="0"/>
          <c:showPercent val="0"/>
          <c:showBubbleSize val="0"/>
        </c:dLbls>
        <c:smooth val="0"/>
        <c:axId val="326654784"/>
        <c:axId val="326655344"/>
        <c:extLst xmlns:c16r2="http://schemas.microsoft.com/office/drawing/2015/06/chart"/>
      </c:lineChart>
      <c:catAx>
        <c:axId val="326654784"/>
        <c:scaling>
          <c:orientation val="minMax"/>
        </c:scaling>
        <c:delete val="0"/>
        <c:axPos val="b"/>
        <c:numFmt formatCode="General" sourceLinked="1"/>
        <c:majorTickMark val="out"/>
        <c:minorTickMark val="none"/>
        <c:tickLblPos val="low"/>
        <c:spPr>
          <a:noFill/>
          <a:ln w="3175" cap="flat" cmpd="sng" algn="ctr">
            <a:solidFill>
              <a:sysClr val="windowText" lastClr="000000">
                <a:lumMod val="50000"/>
                <a:lumOff val="50000"/>
              </a:sysClr>
            </a:solidFill>
            <a:round/>
          </a:ln>
          <a:effectLst/>
        </c:spPr>
        <c:txPr>
          <a:bodyPr rot="-60000000" vert="horz"/>
          <a:lstStyle/>
          <a:p>
            <a:pPr>
              <a:defRPr/>
            </a:pPr>
            <a:endParaRPr lang="en-US"/>
          </a:p>
        </c:txPr>
        <c:crossAx val="326655344"/>
        <c:crosses val="autoZero"/>
        <c:auto val="1"/>
        <c:lblAlgn val="ctr"/>
        <c:lblOffset val="100"/>
        <c:tickLblSkip val="3"/>
        <c:tickMarkSkip val="3"/>
        <c:noMultiLvlLbl val="0"/>
      </c:catAx>
      <c:valAx>
        <c:axId val="326655344"/>
        <c:scaling>
          <c:orientation val="minMax"/>
          <c:max val="1500000000"/>
        </c:scaling>
        <c:delete val="0"/>
        <c:axPos val="l"/>
        <c:majorGridlines>
          <c:spPr>
            <a:ln w="3175" cap="flat" cmpd="sng" algn="ctr">
              <a:solidFill>
                <a:sysClr val="windowText" lastClr="000000">
                  <a:lumMod val="50000"/>
                  <a:lumOff val="50000"/>
                </a:sysClr>
              </a:solidFill>
              <a:round/>
            </a:ln>
            <a:effectLst/>
          </c:spPr>
        </c:majorGridlines>
        <c:numFmt formatCode="&quot;$&quot;#,##0.0" sourceLinked="0"/>
        <c:majorTickMark val="out"/>
        <c:minorTickMark val="none"/>
        <c:tickLblPos val="nextTo"/>
        <c:spPr>
          <a:noFill/>
          <a:ln w="3175">
            <a:solidFill>
              <a:sysClr val="windowText" lastClr="000000">
                <a:lumMod val="50000"/>
                <a:lumOff val="50000"/>
              </a:sysClr>
            </a:solidFill>
          </a:ln>
          <a:effectLst/>
        </c:spPr>
        <c:txPr>
          <a:bodyPr rot="-60000000" vert="horz"/>
          <a:lstStyle/>
          <a:p>
            <a:pPr>
              <a:defRPr/>
            </a:pPr>
            <a:endParaRPr lang="en-US"/>
          </a:p>
        </c:txPr>
        <c:crossAx val="326654784"/>
        <c:crosses val="autoZero"/>
        <c:crossBetween val="between"/>
        <c:majorUnit val="500000000"/>
        <c:dispUnits>
          <c:builtInUnit val="billions"/>
        </c:dispUnits>
      </c:valAx>
      <c:spPr>
        <a:noFill/>
        <a:ln>
          <a:noFill/>
        </a:ln>
      </c:spPr>
    </c:plotArea>
    <c:legend>
      <c:legendPos val="r"/>
      <c:layout>
        <c:manualLayout>
          <c:xMode val="edge"/>
          <c:yMode val="edge"/>
          <c:x val="0.12039413823272094"/>
          <c:y val="5.953349581302337E-2"/>
          <c:w val="0.28346084864391957"/>
          <c:h val="0.16657949006374204"/>
        </c:manualLayout>
      </c:layout>
      <c:overlay val="0"/>
      <c:spPr>
        <a:solidFill>
          <a:sysClr val="window" lastClr="FFFFFF"/>
        </a:solidFill>
        <a:ln w="3175">
          <a:solidFill>
            <a:sysClr val="window" lastClr="FFFFFF">
              <a:lumMod val="50000"/>
            </a:sysClr>
          </a:solidFill>
        </a:ln>
      </c:spPr>
    </c:legend>
    <c:plotVisOnly val="1"/>
    <c:dispBlanksAs val="gap"/>
    <c:showDLblsOverMax val="0"/>
  </c:chart>
  <c:spPr>
    <a:noFill/>
    <a:ln w="9525" cap="flat" cmpd="sng" algn="ctr">
      <a:noFill/>
      <a:round/>
    </a:ln>
    <a:effectLst/>
  </c:spPr>
  <c:txPr>
    <a:bodyPr/>
    <a:lstStyle/>
    <a:p>
      <a:pPr>
        <a:defRPr sz="12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02917760279965"/>
          <c:y val="2.636920384951881E-2"/>
          <c:w val="0.83970822397200351"/>
          <c:h val="0.88664666916635415"/>
        </c:manualLayout>
      </c:layout>
      <c:lineChart>
        <c:grouping val="standard"/>
        <c:varyColors val="0"/>
        <c:ser>
          <c:idx val="3"/>
          <c:order val="0"/>
          <c:tx>
            <c:strRef>
              <c:f>'Figure 2'!$C$26</c:f>
              <c:strCache>
                <c:ptCount val="1"/>
                <c:pt idx="0">
                  <c:v>National average</c:v>
                </c:pt>
              </c:strCache>
            </c:strRef>
          </c:tx>
          <c:spPr>
            <a:ln w="25400">
              <a:solidFill>
                <a:srgbClr val="800000"/>
              </a:solidFill>
              <a:prstDash val="dash"/>
            </a:ln>
          </c:spPr>
          <c:marker>
            <c:symbol val="none"/>
          </c:marker>
          <c:dLbls>
            <c:dLbl>
              <c:idx val="8"/>
              <c:layout>
                <c:manualLayout>
                  <c:x val="-2.825950764533974E-2"/>
                  <c:y val="-3.5746201966041141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A974-4EC5-81CB-26267AC4C0B2}"/>
                </c:ext>
                <c:ext xmlns:c15="http://schemas.microsoft.com/office/drawing/2012/chart" uri="{CE6537A1-D6FC-4f65-9D91-7224C49458BB}">
                  <c15:layout/>
                </c:ext>
              </c:extLst>
            </c:dLbl>
            <c:dLbl>
              <c:idx val="15"/>
              <c:layout>
                <c:manualLayout>
                  <c:x val="0"/>
                  <c:y val="-4.7257217847769026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A974-4EC5-81CB-26267AC4C0B2}"/>
                </c:ex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numRef>
              <c:f>'Figure 2'!$A$27:$A$42</c:f>
              <c:numCache>
                <c:formatCode>General</c:formatCod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numCache>
            </c:numRef>
          </c:cat>
          <c:val>
            <c:numRef>
              <c:f>'Figure 2'!$C$27:$C$42</c:f>
              <c:numCache>
                <c:formatCode>0.0%</c:formatCode>
                <c:ptCount val="16"/>
                <c:pt idx="0">
                  <c:v>1.02078</c:v>
                </c:pt>
                <c:pt idx="1">
                  <c:v>0.94852999999999998</c:v>
                </c:pt>
                <c:pt idx="2">
                  <c:v>0.89112999999999998</c:v>
                </c:pt>
                <c:pt idx="3">
                  <c:v>0.87360000000000004</c:v>
                </c:pt>
                <c:pt idx="4">
                  <c:v>0.85521000000000003</c:v>
                </c:pt>
                <c:pt idx="5">
                  <c:v>0.85385999999999995</c:v>
                </c:pt>
                <c:pt idx="6">
                  <c:v>0.86495</c:v>
                </c:pt>
                <c:pt idx="7">
                  <c:v>0.84467999999999999</c:v>
                </c:pt>
                <c:pt idx="8">
                  <c:v>0.78349999999999997</c:v>
                </c:pt>
                <c:pt idx="9">
                  <c:v>0.75841999999999998</c:v>
                </c:pt>
                <c:pt idx="10">
                  <c:v>0.74379999999999991</c:v>
                </c:pt>
                <c:pt idx="11">
                  <c:v>0.7244799999999999</c:v>
                </c:pt>
                <c:pt idx="12">
                  <c:v>0.72443999999999997</c:v>
                </c:pt>
                <c:pt idx="13">
                  <c:v>0.73356999999999994</c:v>
                </c:pt>
                <c:pt idx="14">
                  <c:v>0.73285</c:v>
                </c:pt>
                <c:pt idx="15">
                  <c:v>0.71486999999999989</c:v>
                </c:pt>
              </c:numCache>
            </c:numRef>
          </c:val>
          <c:smooth val="0"/>
          <c:extLst xmlns:c16r2="http://schemas.microsoft.com/office/drawing/2015/06/chart">
            <c:ext xmlns:c16="http://schemas.microsoft.com/office/drawing/2014/chart" uri="{C3380CC4-5D6E-409C-BE32-E72D297353CC}">
              <c16:uniqueId val="{00000002-A974-4EC5-81CB-26267AC4C0B2}"/>
            </c:ext>
          </c:extLst>
        </c:ser>
        <c:ser>
          <c:idx val="4"/>
          <c:order val="1"/>
          <c:tx>
            <c:strRef>
              <c:f>'Figure 2'!$B$26</c:f>
              <c:strCache>
                <c:ptCount val="1"/>
                <c:pt idx="0">
                  <c:v>NHRS</c:v>
                </c:pt>
              </c:strCache>
            </c:strRef>
          </c:tx>
          <c:spPr>
            <a:ln w="25400">
              <a:solidFill>
                <a:srgbClr val="800000"/>
              </a:solidFill>
            </a:ln>
          </c:spPr>
          <c:marker>
            <c:symbol val="none"/>
          </c:marker>
          <c:dLbls>
            <c:dLbl>
              <c:idx val="8"/>
              <c:layout>
                <c:manualLayout>
                  <c:x val="-3.2145231846019251E-2"/>
                  <c:y val="3.8139920009998676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A974-4EC5-81CB-26267AC4C0B2}"/>
                </c:ext>
                <c:ext xmlns:c15="http://schemas.microsoft.com/office/drawing/2012/chart" uri="{CE6537A1-D6FC-4f65-9D91-7224C49458BB}">
                  <c15:layout/>
                </c:ext>
              </c:extLst>
            </c:dLbl>
            <c:dLbl>
              <c:idx val="15"/>
              <c:layout>
                <c:manualLayout>
                  <c:x val="0"/>
                  <c:y val="4.2895442359249393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A974-4EC5-81CB-26267AC4C0B2}"/>
                </c:ex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numRef>
              <c:f>'Figure 2'!$A$27:$A$42</c:f>
              <c:numCache>
                <c:formatCode>General</c:formatCod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numCache>
            </c:numRef>
          </c:cat>
          <c:val>
            <c:numRef>
              <c:f>'Figure 2'!$B$27:$B$42</c:f>
              <c:numCache>
                <c:formatCode>0.0%</c:formatCode>
                <c:ptCount val="16"/>
                <c:pt idx="0">
                  <c:v>0.84970000000000001</c:v>
                </c:pt>
                <c:pt idx="1">
                  <c:v>0.8206</c:v>
                </c:pt>
                <c:pt idx="2">
                  <c:v>0.74959999999999993</c:v>
                </c:pt>
                <c:pt idx="3">
                  <c:v>0.71090000000000009</c:v>
                </c:pt>
                <c:pt idx="4">
                  <c:v>0.60270000000000001</c:v>
                </c:pt>
                <c:pt idx="5">
                  <c:v>0.61350000000000005</c:v>
                </c:pt>
                <c:pt idx="6">
                  <c:v>0.67</c:v>
                </c:pt>
                <c:pt idx="7">
                  <c:v>0.67799999999999994</c:v>
                </c:pt>
                <c:pt idx="8">
                  <c:v>0.58299999999999996</c:v>
                </c:pt>
                <c:pt idx="9">
                  <c:v>0.58499999999999996</c:v>
                </c:pt>
                <c:pt idx="10">
                  <c:v>0.57399999999999995</c:v>
                </c:pt>
                <c:pt idx="11">
                  <c:v>0.56100000000000005</c:v>
                </c:pt>
                <c:pt idx="12">
                  <c:v>0.56700000000000006</c:v>
                </c:pt>
                <c:pt idx="13">
                  <c:v>0.60699999999999998</c:v>
                </c:pt>
                <c:pt idx="14">
                  <c:v>0.59200000000000008</c:v>
                </c:pt>
                <c:pt idx="15">
                  <c:v>0.6</c:v>
                </c:pt>
              </c:numCache>
            </c:numRef>
          </c:val>
          <c:smooth val="0"/>
          <c:extLst xmlns:c16r2="http://schemas.microsoft.com/office/drawing/2015/06/chart">
            <c:ext xmlns:c16="http://schemas.microsoft.com/office/drawing/2014/chart" uri="{C3380CC4-5D6E-409C-BE32-E72D297353CC}">
              <c16:uniqueId val="{00000005-A974-4EC5-81CB-26267AC4C0B2}"/>
            </c:ext>
          </c:extLst>
        </c:ser>
        <c:dLbls>
          <c:showLegendKey val="0"/>
          <c:showVal val="0"/>
          <c:showCatName val="0"/>
          <c:showSerName val="0"/>
          <c:showPercent val="0"/>
          <c:showBubbleSize val="0"/>
        </c:dLbls>
        <c:smooth val="0"/>
        <c:axId val="112899280"/>
        <c:axId val="112899840"/>
      </c:lineChart>
      <c:catAx>
        <c:axId val="112899280"/>
        <c:scaling>
          <c:orientation val="minMax"/>
        </c:scaling>
        <c:delete val="0"/>
        <c:axPos val="b"/>
        <c:numFmt formatCode="General" sourceLinked="1"/>
        <c:majorTickMark val="out"/>
        <c:minorTickMark val="none"/>
        <c:tickLblPos val="nextTo"/>
        <c:spPr>
          <a:noFill/>
          <a:ln w="3175" cap="flat" cmpd="sng" algn="ctr">
            <a:solidFill>
              <a:sysClr val="window" lastClr="FFFFFF">
                <a:lumMod val="50000"/>
              </a:sysClr>
            </a:solidFill>
            <a:round/>
          </a:ln>
          <a:effectLst/>
        </c:spPr>
        <c:txPr>
          <a:bodyPr rot="0" vert="horz"/>
          <a:lstStyle/>
          <a:p>
            <a:pPr>
              <a:defRPr/>
            </a:pPr>
            <a:endParaRPr lang="en-US"/>
          </a:p>
        </c:txPr>
        <c:crossAx val="112899840"/>
        <c:crosses val="autoZero"/>
        <c:auto val="1"/>
        <c:lblAlgn val="ctr"/>
        <c:lblOffset val="100"/>
        <c:tickLblSkip val="3"/>
        <c:tickMarkSkip val="3"/>
        <c:noMultiLvlLbl val="0"/>
      </c:catAx>
      <c:valAx>
        <c:axId val="112899840"/>
        <c:scaling>
          <c:orientation val="minMax"/>
          <c:max val="1.25"/>
        </c:scaling>
        <c:delete val="0"/>
        <c:axPos val="l"/>
        <c:majorGridlines>
          <c:spPr>
            <a:ln w="3175" cap="flat" cmpd="sng" algn="ctr">
              <a:solidFill>
                <a:sysClr val="window" lastClr="FFFFFF">
                  <a:lumMod val="50000"/>
                </a:sysClr>
              </a:solidFill>
              <a:round/>
            </a:ln>
            <a:effectLst/>
          </c:spPr>
        </c:majorGridlines>
        <c:numFmt formatCode="0%" sourceLinked="0"/>
        <c:majorTickMark val="out"/>
        <c:minorTickMark val="none"/>
        <c:tickLblPos val="nextTo"/>
        <c:spPr>
          <a:noFill/>
          <a:ln w="3175">
            <a:solidFill>
              <a:sysClr val="window" lastClr="FFFFFF">
                <a:lumMod val="50000"/>
              </a:sysClr>
            </a:solidFill>
          </a:ln>
          <a:effectLst/>
        </c:spPr>
        <c:txPr>
          <a:bodyPr rot="-60000000" vert="horz"/>
          <a:lstStyle/>
          <a:p>
            <a:pPr>
              <a:defRPr/>
            </a:pPr>
            <a:endParaRPr lang="en-US"/>
          </a:p>
        </c:txPr>
        <c:crossAx val="112899280"/>
        <c:crosses val="autoZero"/>
        <c:crossBetween val="midCat"/>
        <c:majorUnit val="0.25"/>
      </c:valAx>
      <c:spPr>
        <a:noFill/>
      </c:spPr>
    </c:plotArea>
    <c:legend>
      <c:legendPos val="r"/>
      <c:layout>
        <c:manualLayout>
          <c:xMode val="edge"/>
          <c:yMode val="edge"/>
          <c:x val="0.61566010498687662"/>
          <c:y val="5.5702412198475201E-2"/>
          <c:w val="0.33408333333333334"/>
          <c:h val="0.13308148981377327"/>
        </c:manualLayout>
      </c:layout>
      <c:overlay val="0"/>
      <c:spPr>
        <a:solidFill>
          <a:sysClr val="window" lastClr="FFFFFF"/>
        </a:solidFill>
        <a:ln w="3175">
          <a:solidFill>
            <a:sysClr val="window" lastClr="FFFFFF">
              <a:lumMod val="50000"/>
            </a:sysClr>
          </a:solidFill>
        </a:ln>
      </c:spPr>
    </c:legend>
    <c:plotVisOnly val="1"/>
    <c:dispBlanksAs val="gap"/>
    <c:showDLblsOverMax val="0"/>
  </c:chart>
  <c:spPr>
    <a:noFill/>
    <a:ln w="9525" cap="flat" cmpd="sng" algn="ctr">
      <a:noFill/>
      <a:round/>
    </a:ln>
    <a:effectLst/>
  </c:spPr>
  <c:txPr>
    <a:bodyPr/>
    <a:lstStyle/>
    <a:p>
      <a:pPr>
        <a:defRPr sz="12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02917760279965"/>
          <c:y val="2.636920384951881E-2"/>
          <c:w val="0.86054155730533688"/>
          <c:h val="0.88664666916635415"/>
        </c:manualLayout>
      </c:layout>
      <c:lineChart>
        <c:grouping val="standard"/>
        <c:varyColors val="0"/>
        <c:ser>
          <c:idx val="0"/>
          <c:order val="0"/>
          <c:tx>
            <c:strRef>
              <c:f>'Figure 20'!$B$26</c:f>
              <c:strCache>
                <c:ptCount val="1"/>
                <c:pt idx="0">
                  <c:v>Actual payroll growth = assumed</c:v>
                </c:pt>
              </c:strCache>
            </c:strRef>
          </c:tx>
          <c:spPr>
            <a:ln w="22225" cap="rnd">
              <a:solidFill>
                <a:srgbClr val="800000"/>
              </a:solidFill>
              <a:prstDash val="lgDash"/>
              <a:round/>
            </a:ln>
            <a:effectLst/>
          </c:spPr>
          <c:marker>
            <c:symbol val="none"/>
          </c:marker>
          <c:cat>
            <c:numRef>
              <c:f>'Figure 20'!$A$27:$A$50</c:f>
              <c:numCache>
                <c:formatCode>General</c:formatCode>
                <c:ptCount val="24"/>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numCache>
            </c:numRef>
          </c:cat>
          <c:val>
            <c:numRef>
              <c:f>'Figure 20'!$B$27:$B$50</c:f>
              <c:numCache>
                <c:formatCode>0.0%</c:formatCode>
                <c:ptCount val="24"/>
                <c:pt idx="0">
                  <c:v>0.60186106594676925</c:v>
                </c:pt>
                <c:pt idx="1">
                  <c:v>0.61600190777136865</c:v>
                </c:pt>
                <c:pt idx="2">
                  <c:v>0.63090096331403811</c:v>
                </c:pt>
                <c:pt idx="3">
                  <c:v>0.64926649036840856</c:v>
                </c:pt>
                <c:pt idx="4">
                  <c:v>0.65254343478305177</c:v>
                </c:pt>
                <c:pt idx="5">
                  <c:v>0.65355351798326089</c:v>
                </c:pt>
                <c:pt idx="6">
                  <c:v>0.66230194556471089</c:v>
                </c:pt>
                <c:pt idx="7">
                  <c:v>0.67163403355080709</c:v>
                </c:pt>
                <c:pt idx="8">
                  <c:v>0.68173965424019178</c:v>
                </c:pt>
                <c:pt idx="9">
                  <c:v>0.69255029179898064</c:v>
                </c:pt>
                <c:pt idx="10">
                  <c:v>0.70453579945967293</c:v>
                </c:pt>
                <c:pt idx="11">
                  <c:v>0.7175812945055714</c:v>
                </c:pt>
                <c:pt idx="12">
                  <c:v>0.73197400989261685</c:v>
                </c:pt>
                <c:pt idx="13">
                  <c:v>0.7475656086876703</c:v>
                </c:pt>
                <c:pt idx="14">
                  <c:v>0.76457446475197566</c:v>
                </c:pt>
                <c:pt idx="15">
                  <c:v>0.78311284912458434</c:v>
                </c:pt>
                <c:pt idx="16">
                  <c:v>0.80340229969028698</c:v>
                </c:pt>
                <c:pt idx="17">
                  <c:v>0.82543298244391194</c:v>
                </c:pt>
                <c:pt idx="18">
                  <c:v>0.84936560414323736</c:v>
                </c:pt>
                <c:pt idx="19">
                  <c:v>0.87526861228281561</c:v>
                </c:pt>
                <c:pt idx="20">
                  <c:v>0.90321738588654665</c:v>
                </c:pt>
                <c:pt idx="21">
                  <c:v>0.93320725271538862</c:v>
                </c:pt>
                <c:pt idx="22">
                  <c:v>0.96503714311135225</c:v>
                </c:pt>
                <c:pt idx="23">
                  <c:v>0.99902036090660984</c:v>
                </c:pt>
              </c:numCache>
            </c:numRef>
          </c:val>
          <c:smooth val="0"/>
          <c:extLst xmlns:c16r2="http://schemas.microsoft.com/office/drawing/2015/06/chart">
            <c:ext xmlns:c16="http://schemas.microsoft.com/office/drawing/2014/chart" uri="{C3380CC4-5D6E-409C-BE32-E72D297353CC}">
              <c16:uniqueId val="{00000000-6E50-47CA-ABA6-79E42CED68FB}"/>
            </c:ext>
          </c:extLst>
        </c:ser>
        <c:ser>
          <c:idx val="1"/>
          <c:order val="1"/>
          <c:tx>
            <c:strRef>
              <c:f>'Figure 20'!$C$26</c:f>
              <c:strCache>
                <c:ptCount val="1"/>
                <c:pt idx="0">
                  <c:v>No actual payroll growth</c:v>
                </c:pt>
              </c:strCache>
            </c:strRef>
          </c:tx>
          <c:spPr>
            <a:ln>
              <a:solidFill>
                <a:srgbClr val="800000"/>
              </a:solidFill>
            </a:ln>
          </c:spPr>
          <c:marker>
            <c:symbol val="none"/>
          </c:marker>
          <c:cat>
            <c:numRef>
              <c:f>'Figure 20'!$A$27:$A$50</c:f>
              <c:numCache>
                <c:formatCode>General</c:formatCode>
                <c:ptCount val="24"/>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numCache>
            </c:numRef>
          </c:cat>
          <c:val>
            <c:numRef>
              <c:f>'Figure 20'!$C$27:$C$50</c:f>
              <c:numCache>
                <c:formatCode>0.0%</c:formatCode>
                <c:ptCount val="24"/>
                <c:pt idx="0">
                  <c:v>0.60186106594676925</c:v>
                </c:pt>
                <c:pt idx="1">
                  <c:v>0.61478557623057073</c:v>
                </c:pt>
                <c:pt idx="2">
                  <c:v>0.62734290020138028</c:v>
                </c:pt>
                <c:pt idx="3">
                  <c:v>0.64234110023171465</c:v>
                </c:pt>
                <c:pt idx="4">
                  <c:v>0.64264630362148212</c:v>
                </c:pt>
                <c:pt idx="5">
                  <c:v>0.63959831105744958</c:v>
                </c:pt>
                <c:pt idx="6">
                  <c:v>0.64511065909736898</c:v>
                </c:pt>
                <c:pt idx="7">
                  <c:v>0.65011413262625795</c:v>
                </c:pt>
                <c:pt idx="8">
                  <c:v>0.65688190475007946</c:v>
                </c:pt>
                <c:pt idx="9">
                  <c:v>0.6632631797383739</c:v>
                </c:pt>
                <c:pt idx="10">
                  <c:v>0.67191669365729956</c:v>
                </c:pt>
                <c:pt idx="11">
                  <c:v>0.68055154790520656</c:v>
                </c:pt>
                <c:pt idx="12">
                  <c:v>0.69199439760404868</c:v>
                </c:pt>
                <c:pt idx="13">
                  <c:v>0.70363504730144122</c:v>
                </c:pt>
                <c:pt idx="14">
                  <c:v>0.71855069090541746</c:v>
                </c:pt>
                <c:pt idx="15">
                  <c:v>0.7341616698115897</c:v>
                </c:pt>
                <c:pt idx="16">
                  <c:v>0.75400750308994335</c:v>
                </c:pt>
                <c:pt idx="17">
                  <c:v>0.77502258222296017</c:v>
                </c:pt>
                <c:pt idx="18">
                  <c:v>0.80123921877570403</c:v>
                </c:pt>
                <c:pt idx="19">
                  <c:v>0.82932484259964767</c:v>
                </c:pt>
                <c:pt idx="20">
                  <c:v>0.86423188177244337</c:v>
                </c:pt>
                <c:pt idx="21">
                  <c:v>0.90176870909617957</c:v>
                </c:pt>
                <c:pt idx="22">
                  <c:v>0.94885344177217701</c:v>
                </c:pt>
                <c:pt idx="23">
                  <c:v>0.9997678355955828</c:v>
                </c:pt>
              </c:numCache>
            </c:numRef>
          </c:val>
          <c:smooth val="0"/>
          <c:extLst xmlns:c16r2="http://schemas.microsoft.com/office/drawing/2015/06/chart">
            <c:ext xmlns:c16="http://schemas.microsoft.com/office/drawing/2014/chart" uri="{C3380CC4-5D6E-409C-BE32-E72D297353CC}">
              <c16:uniqueId val="{00000001-6E50-47CA-ABA6-79E42CED68FB}"/>
            </c:ext>
          </c:extLst>
        </c:ser>
        <c:dLbls>
          <c:showLegendKey val="0"/>
          <c:showVal val="0"/>
          <c:showCatName val="0"/>
          <c:showSerName val="0"/>
          <c:showPercent val="0"/>
          <c:showBubbleSize val="0"/>
        </c:dLbls>
        <c:smooth val="0"/>
        <c:axId val="326658704"/>
        <c:axId val="326659264"/>
        <c:extLst xmlns:c16r2="http://schemas.microsoft.com/office/drawing/2015/06/chart"/>
      </c:lineChart>
      <c:catAx>
        <c:axId val="326658704"/>
        <c:scaling>
          <c:orientation val="minMax"/>
        </c:scaling>
        <c:delete val="0"/>
        <c:axPos val="b"/>
        <c:numFmt formatCode="General" sourceLinked="1"/>
        <c:majorTickMark val="out"/>
        <c:minorTickMark val="none"/>
        <c:tickLblPos val="nextTo"/>
        <c:spPr>
          <a:noFill/>
          <a:ln w="3175" cap="flat" cmpd="sng" algn="ctr">
            <a:solidFill>
              <a:sysClr val="windowText" lastClr="000000">
                <a:lumMod val="50000"/>
                <a:lumOff val="50000"/>
              </a:sysClr>
            </a:solidFill>
            <a:round/>
          </a:ln>
          <a:effectLst/>
        </c:spPr>
        <c:txPr>
          <a:bodyPr rot="-60000000" vert="horz"/>
          <a:lstStyle/>
          <a:p>
            <a:pPr>
              <a:defRPr/>
            </a:pPr>
            <a:endParaRPr lang="en-US"/>
          </a:p>
        </c:txPr>
        <c:crossAx val="326659264"/>
        <c:crosses val="autoZero"/>
        <c:auto val="1"/>
        <c:lblAlgn val="ctr"/>
        <c:lblOffset val="100"/>
        <c:tickLblSkip val="3"/>
        <c:tickMarkSkip val="3"/>
        <c:noMultiLvlLbl val="0"/>
      </c:catAx>
      <c:valAx>
        <c:axId val="326659264"/>
        <c:scaling>
          <c:orientation val="minMax"/>
        </c:scaling>
        <c:delete val="0"/>
        <c:axPos val="l"/>
        <c:majorGridlines>
          <c:spPr>
            <a:ln w="3175" cap="flat" cmpd="sng" algn="ctr">
              <a:solidFill>
                <a:sysClr val="windowText" lastClr="000000">
                  <a:lumMod val="50000"/>
                  <a:lumOff val="50000"/>
                </a:sysClr>
              </a:solidFill>
              <a:round/>
            </a:ln>
            <a:effectLst/>
          </c:spPr>
        </c:majorGridlines>
        <c:numFmt formatCode="0%" sourceLinked="0"/>
        <c:majorTickMark val="out"/>
        <c:minorTickMark val="none"/>
        <c:tickLblPos val="nextTo"/>
        <c:spPr>
          <a:noFill/>
          <a:ln w="3175">
            <a:solidFill>
              <a:sysClr val="windowText" lastClr="000000">
                <a:lumMod val="50000"/>
                <a:lumOff val="50000"/>
              </a:sysClr>
            </a:solidFill>
          </a:ln>
          <a:effectLst/>
        </c:spPr>
        <c:txPr>
          <a:bodyPr rot="-60000000" vert="horz"/>
          <a:lstStyle/>
          <a:p>
            <a:pPr>
              <a:defRPr/>
            </a:pPr>
            <a:endParaRPr lang="en-US"/>
          </a:p>
        </c:txPr>
        <c:crossAx val="326658704"/>
        <c:crosses val="autoZero"/>
        <c:crossBetween val="between"/>
        <c:majorUnit val="0.25"/>
      </c:valAx>
      <c:spPr>
        <a:noFill/>
        <a:ln>
          <a:noFill/>
        </a:ln>
        <a:effectLst/>
      </c:spPr>
    </c:plotArea>
    <c:legend>
      <c:legendPos val="r"/>
      <c:layout>
        <c:manualLayout>
          <c:xMode val="edge"/>
          <c:yMode val="edge"/>
          <c:x val="0.12943503937007875"/>
          <c:y val="5.0405261842269754E-2"/>
          <c:w val="0.55017650918635175"/>
          <c:h val="0.11227940257467817"/>
        </c:manualLayout>
      </c:layout>
      <c:overlay val="0"/>
      <c:spPr>
        <a:solidFill>
          <a:sysClr val="window" lastClr="FFFFFF"/>
        </a:solidFill>
        <a:ln w="3175">
          <a:solidFill>
            <a:sysClr val="window" lastClr="FFFFFF">
              <a:lumMod val="50000"/>
            </a:sysClr>
          </a:solidFill>
        </a:ln>
      </c:spPr>
    </c:legend>
    <c:plotVisOnly val="1"/>
    <c:dispBlanksAs val="gap"/>
    <c:showDLblsOverMax val="0"/>
  </c:chart>
  <c:spPr>
    <a:noFill/>
    <a:ln w="9525" cap="flat" cmpd="sng" algn="ctr">
      <a:noFill/>
      <a:round/>
    </a:ln>
    <a:effectLst/>
  </c:spPr>
  <c:txPr>
    <a:bodyPr/>
    <a:lstStyle/>
    <a:p>
      <a:pPr>
        <a:defRPr sz="12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5861111111111106E-2"/>
          <c:y val="2.636920384951881E-2"/>
          <c:w val="0.90271412948381458"/>
          <c:h val="0.88664666916635415"/>
        </c:manualLayout>
      </c:layout>
      <c:lineChart>
        <c:grouping val="standard"/>
        <c:varyColors val="0"/>
        <c:ser>
          <c:idx val="1"/>
          <c:order val="0"/>
          <c:tx>
            <c:strRef>
              <c:f>'Figure 21'!$B$26</c:f>
              <c:strCache>
                <c:ptCount val="1"/>
                <c:pt idx="0">
                  <c:v>Actual payroll growth = assumed</c:v>
                </c:pt>
              </c:strCache>
            </c:strRef>
          </c:tx>
          <c:spPr>
            <a:ln w="22225" cmpd="sng">
              <a:solidFill>
                <a:srgbClr val="800000"/>
              </a:solidFill>
              <a:prstDash val="lgDash"/>
            </a:ln>
          </c:spPr>
          <c:marker>
            <c:symbol val="none"/>
          </c:marker>
          <c:cat>
            <c:numRef>
              <c:f>'Figure 21'!$A$27:$A$50</c:f>
              <c:numCache>
                <c:formatCode>General</c:formatCode>
                <c:ptCount val="24"/>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numCache>
            </c:numRef>
          </c:cat>
          <c:val>
            <c:numRef>
              <c:f>'Figure 21'!$B$27:$B$50</c:f>
              <c:numCache>
                <c:formatCode>"$"#,##0</c:formatCode>
                <c:ptCount val="24"/>
                <c:pt idx="0">
                  <c:v>5069449586</c:v>
                </c:pt>
                <c:pt idx="1">
                  <c:v>5017316337.1242695</c:v>
                </c:pt>
                <c:pt idx="2">
                  <c:v>4970370134.9276276</c:v>
                </c:pt>
                <c:pt idx="3">
                  <c:v>4860663438.4376469</c:v>
                </c:pt>
                <c:pt idx="4">
                  <c:v>4947985899.1811409</c:v>
                </c:pt>
                <c:pt idx="5">
                  <c:v>5061927083.5400314</c:v>
                </c:pt>
                <c:pt idx="6">
                  <c:v>5055114149.9198341</c:v>
                </c:pt>
                <c:pt idx="7">
                  <c:v>5029522345.2465229</c:v>
                </c:pt>
                <c:pt idx="8">
                  <c:v>4982403008.7427502</c:v>
                </c:pt>
                <c:pt idx="9">
                  <c:v>4914535012.0488758</c:v>
                </c:pt>
                <c:pt idx="10">
                  <c:v>4817783851.4123077</c:v>
                </c:pt>
                <c:pt idx="11">
                  <c:v>4694414651.4760914</c:v>
                </c:pt>
                <c:pt idx="12">
                  <c:v>4539198549.942852</c:v>
                </c:pt>
                <c:pt idx="13">
                  <c:v>4354156130.0370998</c:v>
                </c:pt>
                <c:pt idx="14">
                  <c:v>4134518671.883255</c:v>
                </c:pt>
                <c:pt idx="15">
                  <c:v>3877032148.8106766</c:v>
                </c:pt>
                <c:pt idx="16">
                  <c:v>3576604569.5220222</c:v>
                </c:pt>
                <c:pt idx="17">
                  <c:v>3232159387.8270187</c:v>
                </c:pt>
                <c:pt idx="18">
                  <c:v>2838923249.0163174</c:v>
                </c:pt>
                <c:pt idx="19">
                  <c:v>2393357296.4751377</c:v>
                </c:pt>
                <c:pt idx="20">
                  <c:v>1891368404.0988274</c:v>
                </c:pt>
                <c:pt idx="21">
                  <c:v>1330083648.4504128</c:v>
                </c:pt>
                <c:pt idx="22">
                  <c:v>709810187.61715698</c:v>
                </c:pt>
                <c:pt idx="23">
                  <c:v>20289355.201065063</c:v>
                </c:pt>
              </c:numCache>
            </c:numRef>
          </c:val>
          <c:smooth val="0"/>
          <c:extLst xmlns:c16r2="http://schemas.microsoft.com/office/drawing/2015/06/chart">
            <c:ext xmlns:c16="http://schemas.microsoft.com/office/drawing/2014/chart" uri="{C3380CC4-5D6E-409C-BE32-E72D297353CC}">
              <c16:uniqueId val="{00000000-1C17-4091-BE9B-C87EE88CFF97}"/>
            </c:ext>
          </c:extLst>
        </c:ser>
        <c:ser>
          <c:idx val="0"/>
          <c:order val="1"/>
          <c:tx>
            <c:strRef>
              <c:f>'Figure 21'!$C$26</c:f>
              <c:strCache>
                <c:ptCount val="1"/>
                <c:pt idx="0">
                  <c:v>No actual payroll growth</c:v>
                </c:pt>
              </c:strCache>
            </c:strRef>
          </c:tx>
          <c:spPr>
            <a:ln>
              <a:solidFill>
                <a:srgbClr val="800000"/>
              </a:solidFill>
            </a:ln>
          </c:spPr>
          <c:marker>
            <c:symbol val="none"/>
          </c:marker>
          <c:cat>
            <c:numRef>
              <c:f>'Figure 21'!$A$27:$A$50</c:f>
              <c:numCache>
                <c:formatCode>General</c:formatCode>
                <c:ptCount val="24"/>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numCache>
            </c:numRef>
          </c:cat>
          <c:val>
            <c:numRef>
              <c:f>'Figure 21'!$C$27:$C$50</c:f>
              <c:numCache>
                <c:formatCode>"$"#,##0</c:formatCode>
                <c:ptCount val="24"/>
                <c:pt idx="0">
                  <c:v>5069449586</c:v>
                </c:pt>
                <c:pt idx="1">
                  <c:v>5032481950.1308517</c:v>
                </c:pt>
                <c:pt idx="2">
                  <c:v>5013957744.9362965</c:v>
                </c:pt>
                <c:pt idx="3">
                  <c:v>4946188289.556282</c:v>
                </c:pt>
                <c:pt idx="4">
                  <c:v>5069212060.9117718</c:v>
                </c:pt>
                <c:pt idx="5">
                  <c:v>5233381951.4916325</c:v>
                </c:pt>
                <c:pt idx="6">
                  <c:v>5264613928.0683575</c:v>
                </c:pt>
                <c:pt idx="7">
                  <c:v>5292418817.0926476</c:v>
                </c:pt>
                <c:pt idx="8">
                  <c:v>5282880200.5881386</c:v>
                </c:pt>
                <c:pt idx="9">
                  <c:v>5268524743.0602055</c:v>
                </c:pt>
                <c:pt idx="10">
                  <c:v>5207405254.3429337</c:v>
                </c:pt>
                <c:pt idx="11">
                  <c:v>5135831013.3657951</c:v>
                </c:pt>
                <c:pt idx="12">
                  <c:v>5008551453.6227684</c:v>
                </c:pt>
                <c:pt idx="13">
                  <c:v>4867932232.5712318</c:v>
                </c:pt>
                <c:pt idx="14">
                  <c:v>4663483079.5083866</c:v>
                </c:pt>
                <c:pt idx="15">
                  <c:v>4437405171.8317623</c:v>
                </c:pt>
                <c:pt idx="16">
                  <c:v>4131005887.4156303</c:v>
                </c:pt>
                <c:pt idx="17">
                  <c:v>3796498401.7436352</c:v>
                </c:pt>
                <c:pt idx="18">
                  <c:v>3366554457.9391823</c:v>
                </c:pt>
                <c:pt idx="19">
                  <c:v>2898393686.0383606</c:v>
                </c:pt>
                <c:pt idx="20">
                  <c:v>2308965806.8470974</c:v>
                </c:pt>
                <c:pt idx="21">
                  <c:v>1671474184.4235706</c:v>
                </c:pt>
                <c:pt idx="22">
                  <c:v>869828054.79594803</c:v>
                </c:pt>
                <c:pt idx="23">
                  <c:v>3942697.3559989929</c:v>
                </c:pt>
              </c:numCache>
            </c:numRef>
          </c:val>
          <c:smooth val="0"/>
          <c:extLst xmlns:c16r2="http://schemas.microsoft.com/office/drawing/2015/06/chart">
            <c:ext xmlns:c16="http://schemas.microsoft.com/office/drawing/2014/chart" uri="{C3380CC4-5D6E-409C-BE32-E72D297353CC}">
              <c16:uniqueId val="{00000001-1C17-4091-BE9B-C87EE88CFF97}"/>
            </c:ext>
          </c:extLst>
        </c:ser>
        <c:dLbls>
          <c:showLegendKey val="0"/>
          <c:showVal val="0"/>
          <c:showCatName val="0"/>
          <c:showSerName val="0"/>
          <c:showPercent val="0"/>
          <c:showBubbleSize val="0"/>
        </c:dLbls>
        <c:smooth val="0"/>
        <c:axId val="326209600"/>
        <c:axId val="326210160"/>
        <c:extLst xmlns:c16r2="http://schemas.microsoft.com/office/drawing/2015/06/chart"/>
      </c:lineChart>
      <c:catAx>
        <c:axId val="326209600"/>
        <c:scaling>
          <c:orientation val="minMax"/>
        </c:scaling>
        <c:delete val="0"/>
        <c:axPos val="b"/>
        <c:numFmt formatCode="General" sourceLinked="1"/>
        <c:majorTickMark val="out"/>
        <c:minorTickMark val="none"/>
        <c:tickLblPos val="low"/>
        <c:spPr>
          <a:noFill/>
          <a:ln w="3175" cap="flat" cmpd="sng" algn="ctr">
            <a:solidFill>
              <a:sysClr val="windowText" lastClr="000000">
                <a:lumMod val="50000"/>
                <a:lumOff val="50000"/>
              </a:sysClr>
            </a:solidFill>
            <a:round/>
          </a:ln>
          <a:effectLst/>
        </c:spPr>
        <c:txPr>
          <a:bodyPr rot="-60000000" vert="horz"/>
          <a:lstStyle/>
          <a:p>
            <a:pPr>
              <a:defRPr/>
            </a:pPr>
            <a:endParaRPr lang="en-US"/>
          </a:p>
        </c:txPr>
        <c:crossAx val="326210160"/>
        <c:crosses val="autoZero"/>
        <c:auto val="1"/>
        <c:lblAlgn val="ctr"/>
        <c:lblOffset val="100"/>
        <c:tickLblSkip val="3"/>
        <c:tickMarkSkip val="3"/>
        <c:noMultiLvlLbl val="0"/>
      </c:catAx>
      <c:valAx>
        <c:axId val="326210160"/>
        <c:scaling>
          <c:orientation val="minMax"/>
        </c:scaling>
        <c:delete val="0"/>
        <c:axPos val="l"/>
        <c:majorGridlines>
          <c:spPr>
            <a:ln w="3175" cap="flat" cmpd="sng" algn="ctr">
              <a:solidFill>
                <a:sysClr val="windowText" lastClr="000000">
                  <a:lumMod val="50000"/>
                  <a:lumOff val="50000"/>
                </a:sysClr>
              </a:solidFill>
              <a:round/>
            </a:ln>
            <a:effectLst/>
          </c:spPr>
        </c:majorGridlines>
        <c:numFmt formatCode="&quot;$&quot;#,##0" sourceLinked="0"/>
        <c:majorTickMark val="out"/>
        <c:minorTickMark val="none"/>
        <c:tickLblPos val="nextTo"/>
        <c:spPr>
          <a:noFill/>
          <a:ln w="3175">
            <a:solidFill>
              <a:sysClr val="windowText" lastClr="000000">
                <a:lumMod val="50000"/>
                <a:lumOff val="50000"/>
              </a:sysClr>
            </a:solidFill>
          </a:ln>
          <a:effectLst/>
        </c:spPr>
        <c:txPr>
          <a:bodyPr rot="-60000000" vert="horz"/>
          <a:lstStyle/>
          <a:p>
            <a:pPr>
              <a:defRPr/>
            </a:pPr>
            <a:endParaRPr lang="en-US"/>
          </a:p>
        </c:txPr>
        <c:crossAx val="326209600"/>
        <c:crosses val="autoZero"/>
        <c:crossBetween val="between"/>
        <c:majorUnit val="1000000000"/>
        <c:dispUnits>
          <c:builtInUnit val="billions"/>
        </c:dispUnits>
      </c:valAx>
      <c:spPr>
        <a:noFill/>
        <a:ln>
          <a:noFill/>
        </a:ln>
      </c:spPr>
    </c:plotArea>
    <c:legend>
      <c:legendPos val="r"/>
      <c:layout>
        <c:manualLayout>
          <c:xMode val="edge"/>
          <c:yMode val="edge"/>
          <c:x val="9.2616360454943147E-2"/>
          <c:y val="0.73016841644794406"/>
          <c:w val="0.57512751531058615"/>
          <c:h val="0.11499218847644045"/>
        </c:manualLayout>
      </c:layout>
      <c:overlay val="0"/>
      <c:spPr>
        <a:solidFill>
          <a:sysClr val="window" lastClr="FFFFFF"/>
        </a:solidFill>
        <a:ln w="3175">
          <a:solidFill>
            <a:sysClr val="window" lastClr="FFFFFF">
              <a:lumMod val="50000"/>
            </a:sysClr>
          </a:solidFill>
        </a:ln>
      </c:spPr>
    </c:legend>
    <c:plotVisOnly val="1"/>
    <c:dispBlanksAs val="gap"/>
    <c:showDLblsOverMax val="0"/>
  </c:chart>
  <c:spPr>
    <a:noFill/>
    <a:ln w="9525" cap="flat" cmpd="sng" algn="ctr">
      <a:noFill/>
      <a:round/>
    </a:ln>
    <a:effectLst/>
  </c:spPr>
  <c:txPr>
    <a:bodyPr/>
    <a:lstStyle/>
    <a:p>
      <a:pPr>
        <a:defRPr sz="12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6958442694663162E-2"/>
          <c:y val="2.636920384951881E-2"/>
          <c:w val="0.89161636045494308"/>
          <c:h val="0.88664666916635415"/>
        </c:manualLayout>
      </c:layout>
      <c:lineChart>
        <c:grouping val="standard"/>
        <c:varyColors val="0"/>
        <c:ser>
          <c:idx val="1"/>
          <c:order val="0"/>
          <c:tx>
            <c:strRef>
              <c:f>'Figure 22'!$B$26</c:f>
              <c:strCache>
                <c:ptCount val="1"/>
                <c:pt idx="0">
                  <c:v>Actual payroll growth = assumed</c:v>
                </c:pt>
              </c:strCache>
            </c:strRef>
          </c:tx>
          <c:spPr>
            <a:ln w="22225" cmpd="sng">
              <a:solidFill>
                <a:srgbClr val="800000"/>
              </a:solidFill>
              <a:prstDash val="lgDash"/>
            </a:ln>
          </c:spPr>
          <c:marker>
            <c:symbol val="none"/>
          </c:marker>
          <c:cat>
            <c:numRef>
              <c:f>'Figure 22'!$A$27:$A$50</c:f>
              <c:numCache>
                <c:formatCode>General</c:formatCode>
                <c:ptCount val="24"/>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numCache>
            </c:numRef>
          </c:cat>
          <c:val>
            <c:numRef>
              <c:f>'Figure 22'!$B$27:$B$50</c:f>
              <c:numCache>
                <c:formatCode>"$"#,##0</c:formatCode>
                <c:ptCount val="24"/>
                <c:pt idx="0">
                  <c:v>352276223.66379011</c:v>
                </c:pt>
                <c:pt idx="1">
                  <c:v>363386333.45314109</c:v>
                </c:pt>
                <c:pt idx="2">
                  <c:v>422674298.00219953</c:v>
                </c:pt>
                <c:pt idx="3">
                  <c:v>435967484.63734746</c:v>
                </c:pt>
                <c:pt idx="4">
                  <c:v>428311499.23570299</c:v>
                </c:pt>
                <c:pt idx="5">
                  <c:v>441775730.2458266</c:v>
                </c:pt>
                <c:pt idx="6">
                  <c:v>467633675.82418191</c:v>
                </c:pt>
                <c:pt idx="7">
                  <c:v>482337794.64302564</c:v>
                </c:pt>
                <c:pt idx="8">
                  <c:v>499395493.29330939</c:v>
                </c:pt>
                <c:pt idx="9">
                  <c:v>515100246.56253743</c:v>
                </c:pt>
                <c:pt idx="10">
                  <c:v>533506416.46039015</c:v>
                </c:pt>
                <c:pt idx="11">
                  <c:v>550286950.15298605</c:v>
                </c:pt>
                <c:pt idx="12">
                  <c:v>570019143.61939776</c:v>
                </c:pt>
                <c:pt idx="13">
                  <c:v>587952005.46840632</c:v>
                </c:pt>
                <c:pt idx="14">
                  <c:v>608081286.48666704</c:v>
                </c:pt>
                <c:pt idx="15">
                  <c:v>627215687.05238986</c:v>
                </c:pt>
                <c:pt idx="16">
                  <c:v>648634880.38455224</c:v>
                </c:pt>
                <c:pt idx="17">
                  <c:v>669049303.60847914</c:v>
                </c:pt>
                <c:pt idx="18">
                  <c:v>691143782.5500319</c:v>
                </c:pt>
                <c:pt idx="19">
                  <c:v>712899622.25345147</c:v>
                </c:pt>
                <c:pt idx="20">
                  <c:v>734635622.22709394</c:v>
                </c:pt>
                <c:pt idx="21">
                  <c:v>757763037.74621606</c:v>
                </c:pt>
                <c:pt idx="22">
                  <c:v>774464459.34633422</c:v>
                </c:pt>
                <c:pt idx="23">
                  <c:v>798844869.79018426</c:v>
                </c:pt>
              </c:numCache>
            </c:numRef>
          </c:val>
          <c:smooth val="0"/>
          <c:extLst xmlns:c16r2="http://schemas.microsoft.com/office/drawing/2015/06/chart">
            <c:ext xmlns:c16="http://schemas.microsoft.com/office/drawing/2014/chart" uri="{C3380CC4-5D6E-409C-BE32-E72D297353CC}">
              <c16:uniqueId val="{00000000-1C17-4091-BE9B-C87EE88CFF97}"/>
            </c:ext>
          </c:extLst>
        </c:ser>
        <c:ser>
          <c:idx val="2"/>
          <c:order val="1"/>
          <c:tx>
            <c:strRef>
              <c:f>'Figure 22'!$C$26</c:f>
              <c:strCache>
                <c:ptCount val="1"/>
                <c:pt idx="0">
                  <c:v>No actual payroll growth</c:v>
                </c:pt>
              </c:strCache>
            </c:strRef>
          </c:tx>
          <c:spPr>
            <a:ln>
              <a:solidFill>
                <a:srgbClr val="800000"/>
              </a:solidFill>
              <a:prstDash val="solid"/>
            </a:ln>
          </c:spPr>
          <c:marker>
            <c:symbol val="none"/>
          </c:marker>
          <c:cat>
            <c:numRef>
              <c:f>'Figure 22'!$A$27:$A$50</c:f>
              <c:numCache>
                <c:formatCode>General</c:formatCode>
                <c:ptCount val="24"/>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numCache>
            </c:numRef>
          </c:cat>
          <c:val>
            <c:numRef>
              <c:f>'Figure 22'!$C$27:$C$50</c:f>
              <c:numCache>
                <c:formatCode>"$"#,##0</c:formatCode>
                <c:ptCount val="24"/>
                <c:pt idx="0">
                  <c:v>352276223.66379011</c:v>
                </c:pt>
                <c:pt idx="1">
                  <c:v>352276223.66379011</c:v>
                </c:pt>
                <c:pt idx="2">
                  <c:v>397293249.30719197</c:v>
                </c:pt>
                <c:pt idx="3">
                  <c:v>397293249.30719197</c:v>
                </c:pt>
                <c:pt idx="4">
                  <c:v>390141638.00743532</c:v>
                </c:pt>
                <c:pt idx="5">
                  <c:v>390141638.00743532</c:v>
                </c:pt>
                <c:pt idx="6">
                  <c:v>429236802.83804119</c:v>
                </c:pt>
                <c:pt idx="7">
                  <c:v>429236802.83804119</c:v>
                </c:pt>
                <c:pt idx="8">
                  <c:v>462621938.1621474</c:v>
                </c:pt>
                <c:pt idx="9">
                  <c:v>462621938.1621474</c:v>
                </c:pt>
                <c:pt idx="10">
                  <c:v>500575591.82318372</c:v>
                </c:pt>
                <c:pt idx="11">
                  <c:v>500575591.82318372</c:v>
                </c:pt>
                <c:pt idx="12">
                  <c:v>543159581.30244946</c:v>
                </c:pt>
                <c:pt idx="13">
                  <c:v>543159581.30244946</c:v>
                </c:pt>
                <c:pt idx="14">
                  <c:v>590659779.58510327</c:v>
                </c:pt>
                <c:pt idx="15">
                  <c:v>590659779.58510327</c:v>
                </c:pt>
                <c:pt idx="16">
                  <c:v>644919667.98605561</c:v>
                </c:pt>
                <c:pt idx="17">
                  <c:v>644919667.98605561</c:v>
                </c:pt>
                <c:pt idx="18">
                  <c:v>707329691.96342742</c:v>
                </c:pt>
                <c:pt idx="19">
                  <c:v>707329691.96342742</c:v>
                </c:pt>
                <c:pt idx="20">
                  <c:v>782895228.00950181</c:v>
                </c:pt>
                <c:pt idx="21">
                  <c:v>782895228.00950181</c:v>
                </c:pt>
                <c:pt idx="22">
                  <c:v>888370315.47973299</c:v>
                </c:pt>
                <c:pt idx="23">
                  <c:v>888370315.47973299</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2-1C17-4091-BE9B-C87EE88CFF97}"/>
            </c:ext>
          </c:extLst>
        </c:ser>
        <c:dLbls>
          <c:showLegendKey val="0"/>
          <c:showVal val="0"/>
          <c:showCatName val="0"/>
          <c:showSerName val="0"/>
          <c:showPercent val="0"/>
          <c:showBubbleSize val="0"/>
        </c:dLbls>
        <c:smooth val="0"/>
        <c:axId val="326213520"/>
        <c:axId val="326214080"/>
        <c:extLst xmlns:c16r2="http://schemas.microsoft.com/office/drawing/2015/06/chart"/>
      </c:lineChart>
      <c:catAx>
        <c:axId val="326213520"/>
        <c:scaling>
          <c:orientation val="minMax"/>
        </c:scaling>
        <c:delete val="0"/>
        <c:axPos val="b"/>
        <c:numFmt formatCode="General" sourceLinked="1"/>
        <c:majorTickMark val="out"/>
        <c:minorTickMark val="none"/>
        <c:tickLblPos val="low"/>
        <c:spPr>
          <a:noFill/>
          <a:ln w="3175" cap="flat" cmpd="sng" algn="ctr">
            <a:solidFill>
              <a:sysClr val="windowText" lastClr="000000">
                <a:lumMod val="50000"/>
                <a:lumOff val="50000"/>
              </a:sysClr>
            </a:solidFill>
            <a:round/>
          </a:ln>
          <a:effectLst/>
        </c:spPr>
        <c:txPr>
          <a:bodyPr rot="-60000000" vert="horz"/>
          <a:lstStyle/>
          <a:p>
            <a:pPr>
              <a:defRPr/>
            </a:pPr>
            <a:endParaRPr lang="en-US"/>
          </a:p>
        </c:txPr>
        <c:crossAx val="326214080"/>
        <c:crosses val="autoZero"/>
        <c:auto val="1"/>
        <c:lblAlgn val="ctr"/>
        <c:lblOffset val="100"/>
        <c:tickLblSkip val="3"/>
        <c:tickMarkSkip val="3"/>
        <c:noMultiLvlLbl val="0"/>
      </c:catAx>
      <c:valAx>
        <c:axId val="326214080"/>
        <c:scaling>
          <c:orientation val="minMax"/>
          <c:max val="1000000000"/>
        </c:scaling>
        <c:delete val="0"/>
        <c:axPos val="l"/>
        <c:majorGridlines>
          <c:spPr>
            <a:ln w="3175" cap="flat" cmpd="sng" algn="ctr">
              <a:solidFill>
                <a:sysClr val="windowText" lastClr="000000">
                  <a:lumMod val="50000"/>
                  <a:lumOff val="50000"/>
                </a:sysClr>
              </a:solidFill>
              <a:round/>
            </a:ln>
            <a:effectLst/>
          </c:spPr>
        </c:majorGridlines>
        <c:numFmt formatCode="&quot;$&quot;#,##0.0" sourceLinked="0"/>
        <c:majorTickMark val="out"/>
        <c:minorTickMark val="none"/>
        <c:tickLblPos val="nextTo"/>
        <c:spPr>
          <a:noFill/>
          <a:ln w="3175">
            <a:solidFill>
              <a:sysClr val="windowText" lastClr="000000">
                <a:lumMod val="50000"/>
                <a:lumOff val="50000"/>
              </a:sysClr>
            </a:solidFill>
          </a:ln>
          <a:effectLst/>
        </c:spPr>
        <c:txPr>
          <a:bodyPr rot="-60000000" vert="horz"/>
          <a:lstStyle/>
          <a:p>
            <a:pPr>
              <a:defRPr/>
            </a:pPr>
            <a:endParaRPr lang="en-US"/>
          </a:p>
        </c:txPr>
        <c:crossAx val="326213520"/>
        <c:crosses val="autoZero"/>
        <c:crossBetween val="between"/>
        <c:majorUnit val="200000000"/>
        <c:dispUnits>
          <c:builtInUnit val="billions"/>
        </c:dispUnits>
      </c:valAx>
      <c:spPr>
        <a:noFill/>
        <a:ln>
          <a:noFill/>
        </a:ln>
      </c:spPr>
    </c:plotArea>
    <c:legend>
      <c:legendPos val="r"/>
      <c:layout>
        <c:manualLayout>
          <c:xMode val="edge"/>
          <c:yMode val="edge"/>
          <c:x val="0.12039413823272094"/>
          <c:y val="5.953349581302337E-2"/>
          <c:w val="0.57234973753280827"/>
          <c:h val="0.1070556805399325"/>
        </c:manualLayout>
      </c:layout>
      <c:overlay val="0"/>
      <c:spPr>
        <a:solidFill>
          <a:sysClr val="window" lastClr="FFFFFF"/>
        </a:solidFill>
        <a:ln w="3175">
          <a:solidFill>
            <a:sysClr val="window" lastClr="FFFFFF">
              <a:lumMod val="50000"/>
            </a:sysClr>
          </a:solidFill>
        </a:ln>
      </c:spPr>
    </c:legend>
    <c:plotVisOnly val="1"/>
    <c:dispBlanksAs val="gap"/>
    <c:showDLblsOverMax val="0"/>
  </c:chart>
  <c:spPr>
    <a:noFill/>
    <a:ln w="9525" cap="flat" cmpd="sng" algn="ctr">
      <a:noFill/>
      <a:round/>
    </a:ln>
    <a:effectLst/>
  </c:spPr>
  <c:txPr>
    <a:bodyPr/>
    <a:lstStyle/>
    <a:p>
      <a:pPr>
        <a:defRPr sz="12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02917760279965"/>
          <c:y val="2.636920384951881E-2"/>
          <c:w val="0.86054155730533688"/>
          <c:h val="0.88664666916635415"/>
        </c:manualLayout>
      </c:layout>
      <c:lineChart>
        <c:grouping val="standard"/>
        <c:varyColors val="0"/>
        <c:ser>
          <c:idx val="0"/>
          <c:order val="0"/>
          <c:tx>
            <c:strRef>
              <c:f>'Figure 23'!$B$26</c:f>
              <c:strCache>
                <c:ptCount val="1"/>
                <c:pt idx="0">
                  <c:v>Level percent</c:v>
                </c:pt>
              </c:strCache>
            </c:strRef>
          </c:tx>
          <c:spPr>
            <a:ln w="22225" cap="rnd">
              <a:solidFill>
                <a:srgbClr val="800000"/>
              </a:solidFill>
              <a:prstDash val="solid"/>
              <a:round/>
            </a:ln>
            <a:effectLst/>
          </c:spPr>
          <c:marker>
            <c:symbol val="none"/>
          </c:marker>
          <c:cat>
            <c:numRef>
              <c:f>'Figure 23'!$A$27:$A$50</c:f>
              <c:numCache>
                <c:formatCode>General</c:formatCode>
                <c:ptCount val="24"/>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numCache>
            </c:numRef>
          </c:cat>
          <c:val>
            <c:numRef>
              <c:f>'Figure 23'!$B$27:$B$50</c:f>
              <c:numCache>
                <c:formatCode>0.0%</c:formatCode>
                <c:ptCount val="24"/>
                <c:pt idx="0">
                  <c:v>0.60186106594676925</c:v>
                </c:pt>
                <c:pt idx="1">
                  <c:v>0.61600190777136865</c:v>
                </c:pt>
                <c:pt idx="2">
                  <c:v>0.63090096331403811</c:v>
                </c:pt>
                <c:pt idx="3">
                  <c:v>0.64926649036840856</c:v>
                </c:pt>
                <c:pt idx="4">
                  <c:v>0.65254343478305177</c:v>
                </c:pt>
                <c:pt idx="5">
                  <c:v>0.65355351798326089</c:v>
                </c:pt>
                <c:pt idx="6">
                  <c:v>0.66230194556471089</c:v>
                </c:pt>
                <c:pt idx="7">
                  <c:v>0.67163403355080709</c:v>
                </c:pt>
                <c:pt idx="8">
                  <c:v>0.68173965424019178</c:v>
                </c:pt>
                <c:pt idx="9">
                  <c:v>0.69255029179898064</c:v>
                </c:pt>
                <c:pt idx="10">
                  <c:v>0.70453579945967293</c:v>
                </c:pt>
                <c:pt idx="11">
                  <c:v>0.7175812945055714</c:v>
                </c:pt>
                <c:pt idx="12">
                  <c:v>0.73197400989261685</c:v>
                </c:pt>
                <c:pt idx="13">
                  <c:v>0.7475656086876703</c:v>
                </c:pt>
                <c:pt idx="14">
                  <c:v>0.76457446475197566</c:v>
                </c:pt>
                <c:pt idx="15">
                  <c:v>0.78311284912458434</c:v>
                </c:pt>
                <c:pt idx="16">
                  <c:v>0.80340229969028698</c:v>
                </c:pt>
                <c:pt idx="17">
                  <c:v>0.82543298244391194</c:v>
                </c:pt>
                <c:pt idx="18">
                  <c:v>0.84936560414323736</c:v>
                </c:pt>
                <c:pt idx="19">
                  <c:v>0.87526861228281561</c:v>
                </c:pt>
                <c:pt idx="20">
                  <c:v>0.90321738588654665</c:v>
                </c:pt>
                <c:pt idx="21">
                  <c:v>0.93320725271538862</c:v>
                </c:pt>
                <c:pt idx="22">
                  <c:v>0.96503714311135225</c:v>
                </c:pt>
                <c:pt idx="23">
                  <c:v>0.99902036090660984</c:v>
                </c:pt>
              </c:numCache>
            </c:numRef>
          </c:val>
          <c:smooth val="0"/>
          <c:extLst xmlns:c16r2="http://schemas.microsoft.com/office/drawing/2015/06/chart">
            <c:ext xmlns:c16="http://schemas.microsoft.com/office/drawing/2014/chart" uri="{C3380CC4-5D6E-409C-BE32-E72D297353CC}">
              <c16:uniqueId val="{00000000-6E50-47CA-ABA6-79E42CED68FB}"/>
            </c:ext>
          </c:extLst>
        </c:ser>
        <c:ser>
          <c:idx val="1"/>
          <c:order val="1"/>
          <c:tx>
            <c:strRef>
              <c:f>'Figure 23'!$C$26</c:f>
              <c:strCache>
                <c:ptCount val="1"/>
                <c:pt idx="0">
                  <c:v>Level dollar</c:v>
                </c:pt>
              </c:strCache>
            </c:strRef>
          </c:tx>
          <c:spPr>
            <a:ln>
              <a:solidFill>
                <a:srgbClr val="800000"/>
              </a:solidFill>
              <a:prstDash val="dash"/>
            </a:ln>
          </c:spPr>
          <c:marker>
            <c:symbol val="none"/>
          </c:marker>
          <c:cat>
            <c:numRef>
              <c:f>'Figure 23'!$A$27:$A$50</c:f>
              <c:numCache>
                <c:formatCode>General</c:formatCode>
                <c:ptCount val="24"/>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numCache>
            </c:numRef>
          </c:cat>
          <c:val>
            <c:numRef>
              <c:f>'Figure 23'!$C$27:$C$50</c:f>
              <c:numCache>
                <c:formatCode>0.0%</c:formatCode>
                <c:ptCount val="24"/>
                <c:pt idx="0">
                  <c:v>0.60186106594676925</c:v>
                </c:pt>
                <c:pt idx="1">
                  <c:v>0.61600190777136865</c:v>
                </c:pt>
                <c:pt idx="2">
                  <c:v>0.63090096331403811</c:v>
                </c:pt>
                <c:pt idx="3">
                  <c:v>0.64926649036840856</c:v>
                </c:pt>
                <c:pt idx="4">
                  <c:v>0.65941917325929422</c:v>
                </c:pt>
                <c:pt idx="5">
                  <c:v>0.66648731513504411</c:v>
                </c:pt>
                <c:pt idx="6">
                  <c:v>0.68115009168370033</c:v>
                </c:pt>
                <c:pt idx="7">
                  <c:v>0.6955835386771001</c:v>
                </c:pt>
                <c:pt idx="8">
                  <c:v>0.71041178079565837</c:v>
                </c:pt>
                <c:pt idx="9">
                  <c:v>0.72511703546081507</c:v>
                </c:pt>
                <c:pt idx="10">
                  <c:v>0.74056006571764266</c:v>
                </c:pt>
                <c:pt idx="11">
                  <c:v>0.75618585735352506</c:v>
                </c:pt>
                <c:pt idx="12">
                  <c:v>0.77263136793997889</c:v>
                </c:pt>
                <c:pt idx="13">
                  <c:v>0.78932198909199969</c:v>
                </c:pt>
                <c:pt idx="14">
                  <c:v>0.80679454381384186</c:v>
                </c:pt>
                <c:pt idx="15">
                  <c:v>0.82475562423967397</c:v>
                </c:pt>
                <c:pt idx="16">
                  <c:v>0.8437217890074844</c:v>
                </c:pt>
                <c:pt idx="17">
                  <c:v>0.86327647124434981</c:v>
                </c:pt>
                <c:pt idx="18">
                  <c:v>0.88386627302148801</c:v>
                </c:pt>
                <c:pt idx="19">
                  <c:v>0.90515920325988675</c:v>
                </c:pt>
                <c:pt idx="20">
                  <c:v>0.9275192838998122</c:v>
                </c:pt>
                <c:pt idx="21">
                  <c:v>0.95054100265978791</c:v>
                </c:pt>
                <c:pt idx="22">
                  <c:v>0.97435489853745261</c:v>
                </c:pt>
                <c:pt idx="23">
                  <c:v>0.99885537279719627</c:v>
                </c:pt>
              </c:numCache>
            </c:numRef>
          </c:val>
          <c:smooth val="0"/>
          <c:extLst xmlns:c16r2="http://schemas.microsoft.com/office/drawing/2015/06/chart">
            <c:ext xmlns:c16="http://schemas.microsoft.com/office/drawing/2014/chart" uri="{C3380CC4-5D6E-409C-BE32-E72D297353CC}">
              <c16:uniqueId val="{00000001-6E50-47CA-ABA6-79E42CED68FB}"/>
            </c:ext>
          </c:extLst>
        </c:ser>
        <c:dLbls>
          <c:showLegendKey val="0"/>
          <c:showVal val="0"/>
          <c:showCatName val="0"/>
          <c:showSerName val="0"/>
          <c:showPercent val="0"/>
          <c:showBubbleSize val="0"/>
        </c:dLbls>
        <c:smooth val="0"/>
        <c:axId val="326217440"/>
        <c:axId val="326218000"/>
        <c:extLst xmlns:c16r2="http://schemas.microsoft.com/office/drawing/2015/06/chart"/>
      </c:lineChart>
      <c:catAx>
        <c:axId val="326217440"/>
        <c:scaling>
          <c:orientation val="minMax"/>
        </c:scaling>
        <c:delete val="0"/>
        <c:axPos val="b"/>
        <c:numFmt formatCode="General" sourceLinked="1"/>
        <c:majorTickMark val="out"/>
        <c:minorTickMark val="none"/>
        <c:tickLblPos val="nextTo"/>
        <c:spPr>
          <a:noFill/>
          <a:ln w="3175" cap="flat" cmpd="sng" algn="ctr">
            <a:solidFill>
              <a:sysClr val="windowText" lastClr="000000">
                <a:lumMod val="50000"/>
                <a:lumOff val="50000"/>
              </a:sysClr>
            </a:solidFill>
            <a:round/>
          </a:ln>
          <a:effectLst/>
        </c:spPr>
        <c:txPr>
          <a:bodyPr rot="-60000000" vert="horz"/>
          <a:lstStyle/>
          <a:p>
            <a:pPr>
              <a:defRPr/>
            </a:pPr>
            <a:endParaRPr lang="en-US"/>
          </a:p>
        </c:txPr>
        <c:crossAx val="326218000"/>
        <c:crosses val="autoZero"/>
        <c:auto val="1"/>
        <c:lblAlgn val="ctr"/>
        <c:lblOffset val="100"/>
        <c:tickLblSkip val="3"/>
        <c:tickMarkSkip val="3"/>
        <c:noMultiLvlLbl val="0"/>
      </c:catAx>
      <c:valAx>
        <c:axId val="326218000"/>
        <c:scaling>
          <c:orientation val="minMax"/>
        </c:scaling>
        <c:delete val="0"/>
        <c:axPos val="l"/>
        <c:majorGridlines>
          <c:spPr>
            <a:ln w="3175" cap="flat" cmpd="sng" algn="ctr">
              <a:solidFill>
                <a:sysClr val="windowText" lastClr="000000">
                  <a:lumMod val="50000"/>
                  <a:lumOff val="50000"/>
                </a:sysClr>
              </a:solidFill>
              <a:round/>
            </a:ln>
            <a:effectLst/>
          </c:spPr>
        </c:majorGridlines>
        <c:numFmt formatCode="0%" sourceLinked="0"/>
        <c:majorTickMark val="out"/>
        <c:minorTickMark val="none"/>
        <c:tickLblPos val="nextTo"/>
        <c:spPr>
          <a:noFill/>
          <a:ln w="3175">
            <a:solidFill>
              <a:sysClr val="windowText" lastClr="000000">
                <a:lumMod val="50000"/>
                <a:lumOff val="50000"/>
              </a:sysClr>
            </a:solidFill>
          </a:ln>
          <a:effectLst/>
        </c:spPr>
        <c:txPr>
          <a:bodyPr rot="-60000000" vert="horz"/>
          <a:lstStyle/>
          <a:p>
            <a:pPr>
              <a:defRPr/>
            </a:pPr>
            <a:endParaRPr lang="en-US"/>
          </a:p>
        </c:txPr>
        <c:crossAx val="326217440"/>
        <c:crosses val="autoZero"/>
        <c:crossBetween val="between"/>
        <c:majorUnit val="0.25"/>
      </c:valAx>
      <c:spPr>
        <a:noFill/>
        <a:ln>
          <a:noFill/>
        </a:ln>
        <a:effectLst/>
      </c:spPr>
    </c:plotArea>
    <c:legend>
      <c:legendPos val="r"/>
      <c:layout>
        <c:manualLayout>
          <c:xMode val="edge"/>
          <c:yMode val="edge"/>
          <c:x val="0.12943503937007875"/>
          <c:y val="5.0405261842269754E-2"/>
          <c:w val="0.28350984251968497"/>
          <c:h val="0.11227940257467817"/>
        </c:manualLayout>
      </c:layout>
      <c:overlay val="0"/>
      <c:spPr>
        <a:solidFill>
          <a:sysClr val="window" lastClr="FFFFFF"/>
        </a:solidFill>
        <a:ln w="3175">
          <a:solidFill>
            <a:sysClr val="window" lastClr="FFFFFF">
              <a:lumMod val="50000"/>
            </a:sysClr>
          </a:solidFill>
        </a:ln>
      </c:spPr>
    </c:legend>
    <c:plotVisOnly val="1"/>
    <c:dispBlanksAs val="gap"/>
    <c:showDLblsOverMax val="0"/>
  </c:chart>
  <c:spPr>
    <a:noFill/>
    <a:ln w="9525" cap="flat" cmpd="sng" algn="ctr">
      <a:noFill/>
      <a:round/>
    </a:ln>
    <a:effectLst/>
  </c:spPr>
  <c:txPr>
    <a:bodyPr/>
    <a:lstStyle/>
    <a:p>
      <a:pPr>
        <a:defRPr sz="12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orientation="portrait"/>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5861111111111106E-2"/>
          <c:y val="2.636920384951881E-2"/>
          <c:w val="0.90271412948381458"/>
          <c:h val="0.88664666916635415"/>
        </c:manualLayout>
      </c:layout>
      <c:lineChart>
        <c:grouping val="standard"/>
        <c:varyColors val="0"/>
        <c:ser>
          <c:idx val="1"/>
          <c:order val="0"/>
          <c:tx>
            <c:strRef>
              <c:f>'Figure 24'!$B$26</c:f>
              <c:strCache>
                <c:ptCount val="1"/>
                <c:pt idx="0">
                  <c:v>Level percent</c:v>
                </c:pt>
              </c:strCache>
            </c:strRef>
          </c:tx>
          <c:spPr>
            <a:ln w="22225" cmpd="sng">
              <a:solidFill>
                <a:srgbClr val="800000"/>
              </a:solidFill>
              <a:prstDash val="solid"/>
            </a:ln>
          </c:spPr>
          <c:marker>
            <c:symbol val="none"/>
          </c:marker>
          <c:cat>
            <c:numRef>
              <c:f>'Figure 24'!$A$27:$A$50</c:f>
              <c:numCache>
                <c:formatCode>General</c:formatCode>
                <c:ptCount val="24"/>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numCache>
            </c:numRef>
          </c:cat>
          <c:val>
            <c:numRef>
              <c:f>'Figure 24'!$B$27:$B$50</c:f>
              <c:numCache>
                <c:formatCode>"$"#,##0</c:formatCode>
                <c:ptCount val="24"/>
                <c:pt idx="0">
                  <c:v>5069449586</c:v>
                </c:pt>
                <c:pt idx="1">
                  <c:v>5017316337.1242695</c:v>
                </c:pt>
                <c:pt idx="2">
                  <c:v>4970370134.9276276</c:v>
                </c:pt>
                <c:pt idx="3">
                  <c:v>4860663438.4376469</c:v>
                </c:pt>
                <c:pt idx="4">
                  <c:v>4947985899.1811409</c:v>
                </c:pt>
                <c:pt idx="5">
                  <c:v>5061927083.5400314</c:v>
                </c:pt>
                <c:pt idx="6">
                  <c:v>5055114149.9198341</c:v>
                </c:pt>
                <c:pt idx="7">
                  <c:v>5029522345.2465229</c:v>
                </c:pt>
                <c:pt idx="8">
                  <c:v>4982403008.7427502</c:v>
                </c:pt>
                <c:pt idx="9">
                  <c:v>4914535012.0488758</c:v>
                </c:pt>
                <c:pt idx="10">
                  <c:v>4817783851.4123077</c:v>
                </c:pt>
                <c:pt idx="11">
                  <c:v>4694414651.4760914</c:v>
                </c:pt>
                <c:pt idx="12">
                  <c:v>4539198549.942852</c:v>
                </c:pt>
                <c:pt idx="13">
                  <c:v>4354156130.0370998</c:v>
                </c:pt>
                <c:pt idx="14">
                  <c:v>4134518671.883255</c:v>
                </c:pt>
                <c:pt idx="15">
                  <c:v>3877032148.8106766</c:v>
                </c:pt>
                <c:pt idx="16">
                  <c:v>3576604569.5220222</c:v>
                </c:pt>
                <c:pt idx="17">
                  <c:v>3232159387.8270187</c:v>
                </c:pt>
                <c:pt idx="18">
                  <c:v>2838923249.0163174</c:v>
                </c:pt>
                <c:pt idx="19">
                  <c:v>2393357296.4751377</c:v>
                </c:pt>
                <c:pt idx="20">
                  <c:v>1891368404.0988274</c:v>
                </c:pt>
                <c:pt idx="21">
                  <c:v>1330083648.4504128</c:v>
                </c:pt>
                <c:pt idx="22">
                  <c:v>709810187.61715698</c:v>
                </c:pt>
                <c:pt idx="23">
                  <c:v>20289355.201065063</c:v>
                </c:pt>
              </c:numCache>
            </c:numRef>
          </c:val>
          <c:smooth val="0"/>
          <c:extLst xmlns:c16r2="http://schemas.microsoft.com/office/drawing/2015/06/chart">
            <c:ext xmlns:c16="http://schemas.microsoft.com/office/drawing/2014/chart" uri="{C3380CC4-5D6E-409C-BE32-E72D297353CC}">
              <c16:uniqueId val="{00000000-1C17-4091-BE9B-C87EE88CFF97}"/>
            </c:ext>
          </c:extLst>
        </c:ser>
        <c:ser>
          <c:idx val="0"/>
          <c:order val="1"/>
          <c:tx>
            <c:strRef>
              <c:f>'Figure 24'!$C$26</c:f>
              <c:strCache>
                <c:ptCount val="1"/>
                <c:pt idx="0">
                  <c:v>Level dollar</c:v>
                </c:pt>
              </c:strCache>
            </c:strRef>
          </c:tx>
          <c:spPr>
            <a:ln>
              <a:solidFill>
                <a:srgbClr val="800000"/>
              </a:solidFill>
              <a:prstDash val="dash"/>
            </a:ln>
          </c:spPr>
          <c:marker>
            <c:symbol val="none"/>
          </c:marker>
          <c:cat>
            <c:numRef>
              <c:f>'Figure 24'!$A$27:$A$50</c:f>
              <c:numCache>
                <c:formatCode>General</c:formatCode>
                <c:ptCount val="24"/>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numCache>
            </c:numRef>
          </c:cat>
          <c:val>
            <c:numRef>
              <c:f>'Figure 24'!$C$27:$C$50</c:f>
              <c:numCache>
                <c:formatCode>"$"#,##0</c:formatCode>
                <c:ptCount val="24"/>
                <c:pt idx="0">
                  <c:v>5069449586</c:v>
                </c:pt>
                <c:pt idx="1">
                  <c:v>5017316337.1242695</c:v>
                </c:pt>
                <c:pt idx="2">
                  <c:v>4970370134.9276276</c:v>
                </c:pt>
                <c:pt idx="3">
                  <c:v>4860663438.4376469</c:v>
                </c:pt>
                <c:pt idx="4">
                  <c:v>4850071338.2469921</c:v>
                </c:pt>
                <c:pt idx="5">
                  <c:v>4872951465.3882465</c:v>
                </c:pt>
                <c:pt idx="6">
                  <c:v>4772970001.0434361</c:v>
                </c:pt>
                <c:pt idx="7">
                  <c:v>4662692090.2940063</c:v>
                </c:pt>
                <c:pt idx="8">
                  <c:v>4533537507.525631</c:v>
                </c:pt>
                <c:pt idx="9">
                  <c:v>4393960759.788208</c:v>
                </c:pt>
                <c:pt idx="10">
                  <c:v>4230378920.7329464</c:v>
                </c:pt>
                <c:pt idx="11">
                  <c:v>4052722646.231636</c:v>
                </c:pt>
                <c:pt idx="12">
                  <c:v>3850639128.4511032</c:v>
                </c:pt>
                <c:pt idx="13">
                  <c:v>3633914332.7111607</c:v>
                </c:pt>
                <c:pt idx="14">
                  <c:v>3393054051.1242027</c:v>
                </c:pt>
                <c:pt idx="15">
                  <c:v>3132634072.5058422</c:v>
                </c:pt>
                <c:pt idx="16">
                  <c:v>2843092074.1799908</c:v>
                </c:pt>
                <c:pt idx="17">
                  <c:v>2531476124.1333961</c:v>
                </c:pt>
                <c:pt idx="18">
                  <c:v>2188708200.6669712</c:v>
                </c:pt>
                <c:pt idx="19">
                  <c:v>1819813897.9752007</c:v>
                </c:pt>
                <c:pt idx="20">
                  <c:v>1416450026.6303139</c:v>
                </c:pt>
                <c:pt idx="21">
                  <c:v>984906390.36979675</c:v>
                </c:pt>
                <c:pt idx="22">
                  <c:v>520642644.80921936</c:v>
                </c:pt>
                <c:pt idx="23">
                  <c:v>23706432.345527649</c:v>
                </c:pt>
              </c:numCache>
            </c:numRef>
          </c:val>
          <c:smooth val="0"/>
          <c:extLst xmlns:c16r2="http://schemas.microsoft.com/office/drawing/2015/06/chart">
            <c:ext xmlns:c16="http://schemas.microsoft.com/office/drawing/2014/chart" uri="{C3380CC4-5D6E-409C-BE32-E72D297353CC}">
              <c16:uniqueId val="{00000001-1C17-4091-BE9B-C87EE88CFF97}"/>
            </c:ext>
          </c:extLst>
        </c:ser>
        <c:dLbls>
          <c:showLegendKey val="0"/>
          <c:showVal val="0"/>
          <c:showCatName val="0"/>
          <c:showSerName val="0"/>
          <c:showPercent val="0"/>
          <c:showBubbleSize val="0"/>
        </c:dLbls>
        <c:smooth val="0"/>
        <c:axId val="326221360"/>
        <c:axId val="326221920"/>
        <c:extLst xmlns:c16r2="http://schemas.microsoft.com/office/drawing/2015/06/chart"/>
      </c:lineChart>
      <c:catAx>
        <c:axId val="326221360"/>
        <c:scaling>
          <c:orientation val="minMax"/>
        </c:scaling>
        <c:delete val="0"/>
        <c:axPos val="b"/>
        <c:numFmt formatCode="General" sourceLinked="1"/>
        <c:majorTickMark val="out"/>
        <c:minorTickMark val="none"/>
        <c:tickLblPos val="low"/>
        <c:spPr>
          <a:noFill/>
          <a:ln w="3175" cap="flat" cmpd="sng" algn="ctr">
            <a:solidFill>
              <a:sysClr val="windowText" lastClr="000000">
                <a:lumMod val="50000"/>
                <a:lumOff val="50000"/>
              </a:sysClr>
            </a:solidFill>
            <a:round/>
          </a:ln>
          <a:effectLst/>
        </c:spPr>
        <c:txPr>
          <a:bodyPr rot="-60000000" vert="horz"/>
          <a:lstStyle/>
          <a:p>
            <a:pPr>
              <a:defRPr/>
            </a:pPr>
            <a:endParaRPr lang="en-US"/>
          </a:p>
        </c:txPr>
        <c:crossAx val="326221920"/>
        <c:crosses val="autoZero"/>
        <c:auto val="1"/>
        <c:lblAlgn val="ctr"/>
        <c:lblOffset val="100"/>
        <c:tickLblSkip val="3"/>
        <c:tickMarkSkip val="3"/>
        <c:noMultiLvlLbl val="0"/>
      </c:catAx>
      <c:valAx>
        <c:axId val="326221920"/>
        <c:scaling>
          <c:orientation val="minMax"/>
        </c:scaling>
        <c:delete val="0"/>
        <c:axPos val="l"/>
        <c:majorGridlines>
          <c:spPr>
            <a:ln w="3175" cap="flat" cmpd="sng" algn="ctr">
              <a:solidFill>
                <a:sysClr val="windowText" lastClr="000000">
                  <a:lumMod val="50000"/>
                  <a:lumOff val="50000"/>
                </a:sysClr>
              </a:solidFill>
              <a:round/>
            </a:ln>
            <a:effectLst/>
          </c:spPr>
        </c:majorGridlines>
        <c:numFmt formatCode="&quot;$&quot;#,##0" sourceLinked="0"/>
        <c:majorTickMark val="out"/>
        <c:minorTickMark val="none"/>
        <c:tickLblPos val="nextTo"/>
        <c:spPr>
          <a:noFill/>
          <a:ln w="3175">
            <a:solidFill>
              <a:sysClr val="windowText" lastClr="000000">
                <a:lumMod val="50000"/>
                <a:lumOff val="50000"/>
              </a:sysClr>
            </a:solidFill>
          </a:ln>
          <a:effectLst/>
        </c:spPr>
        <c:txPr>
          <a:bodyPr rot="-60000000" vert="horz"/>
          <a:lstStyle/>
          <a:p>
            <a:pPr>
              <a:defRPr/>
            </a:pPr>
            <a:endParaRPr lang="en-US"/>
          </a:p>
        </c:txPr>
        <c:crossAx val="326221360"/>
        <c:crosses val="autoZero"/>
        <c:crossBetween val="between"/>
        <c:majorUnit val="1000000000"/>
        <c:dispUnits>
          <c:builtInUnit val="billions"/>
        </c:dispUnits>
      </c:valAx>
      <c:spPr>
        <a:noFill/>
        <a:ln>
          <a:noFill/>
        </a:ln>
      </c:spPr>
    </c:plotArea>
    <c:legend>
      <c:legendPos val="r"/>
      <c:layout>
        <c:manualLayout>
          <c:xMode val="edge"/>
          <c:yMode val="edge"/>
          <c:x val="9.2616360454943147E-2"/>
          <c:y val="0.73016841644794406"/>
          <c:w val="0.29179418197725282"/>
          <c:h val="0.12689695038120236"/>
        </c:manualLayout>
      </c:layout>
      <c:overlay val="0"/>
      <c:spPr>
        <a:solidFill>
          <a:sysClr val="window" lastClr="FFFFFF"/>
        </a:solidFill>
        <a:ln w="3175">
          <a:solidFill>
            <a:sysClr val="window" lastClr="FFFFFF">
              <a:lumMod val="50000"/>
            </a:sysClr>
          </a:solidFill>
        </a:ln>
      </c:spPr>
    </c:legend>
    <c:plotVisOnly val="1"/>
    <c:dispBlanksAs val="gap"/>
    <c:showDLblsOverMax val="0"/>
  </c:chart>
  <c:spPr>
    <a:noFill/>
    <a:ln w="9525" cap="flat" cmpd="sng" algn="ctr">
      <a:noFill/>
      <a:round/>
    </a:ln>
    <a:effectLst/>
  </c:spPr>
  <c:txPr>
    <a:bodyPr/>
    <a:lstStyle/>
    <a:p>
      <a:pPr>
        <a:defRPr sz="12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orientation="portrait"/>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6958442694663162E-2"/>
          <c:y val="2.636920384951881E-2"/>
          <c:w val="0.87997222222222227"/>
          <c:h val="0.88664666916635415"/>
        </c:manualLayout>
      </c:layout>
      <c:lineChart>
        <c:grouping val="standard"/>
        <c:varyColors val="0"/>
        <c:ser>
          <c:idx val="1"/>
          <c:order val="0"/>
          <c:tx>
            <c:strRef>
              <c:f>'Figure 25'!$B$26</c:f>
              <c:strCache>
                <c:ptCount val="1"/>
                <c:pt idx="0">
                  <c:v>Level percent</c:v>
                </c:pt>
              </c:strCache>
            </c:strRef>
          </c:tx>
          <c:spPr>
            <a:ln w="22225" cmpd="sng">
              <a:solidFill>
                <a:srgbClr val="800000"/>
              </a:solidFill>
              <a:prstDash val="solid"/>
            </a:ln>
          </c:spPr>
          <c:marker>
            <c:symbol val="none"/>
          </c:marker>
          <c:cat>
            <c:numRef>
              <c:f>'Figure 25'!$A$27:$A$50</c:f>
              <c:numCache>
                <c:formatCode>General</c:formatCode>
                <c:ptCount val="24"/>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numCache>
            </c:numRef>
          </c:cat>
          <c:val>
            <c:numRef>
              <c:f>'Figure 25'!$B$27:$B$50</c:f>
              <c:numCache>
                <c:formatCode>"$"#,##0</c:formatCode>
                <c:ptCount val="24"/>
                <c:pt idx="0">
                  <c:v>352276223.66379011</c:v>
                </c:pt>
                <c:pt idx="1">
                  <c:v>363386333.45314109</c:v>
                </c:pt>
                <c:pt idx="2">
                  <c:v>422674298.00219953</c:v>
                </c:pt>
                <c:pt idx="3">
                  <c:v>435967484.63734746</c:v>
                </c:pt>
                <c:pt idx="4">
                  <c:v>428311499.23570299</c:v>
                </c:pt>
                <c:pt idx="5">
                  <c:v>441775730.2458266</c:v>
                </c:pt>
                <c:pt idx="6">
                  <c:v>467633675.82418191</c:v>
                </c:pt>
                <c:pt idx="7">
                  <c:v>482337794.64302564</c:v>
                </c:pt>
                <c:pt idx="8">
                  <c:v>499395493.29330939</c:v>
                </c:pt>
                <c:pt idx="9">
                  <c:v>515100246.56253743</c:v>
                </c:pt>
                <c:pt idx="10">
                  <c:v>533506416.46039015</c:v>
                </c:pt>
                <c:pt idx="11">
                  <c:v>550286950.15298605</c:v>
                </c:pt>
                <c:pt idx="12">
                  <c:v>570019143.61939776</c:v>
                </c:pt>
                <c:pt idx="13">
                  <c:v>587952005.46840632</c:v>
                </c:pt>
                <c:pt idx="14">
                  <c:v>608081286.48666704</c:v>
                </c:pt>
                <c:pt idx="15">
                  <c:v>627215687.05238986</c:v>
                </c:pt>
                <c:pt idx="16">
                  <c:v>648634880.38455224</c:v>
                </c:pt>
                <c:pt idx="17">
                  <c:v>669049303.60847914</c:v>
                </c:pt>
                <c:pt idx="18">
                  <c:v>691143782.5500319</c:v>
                </c:pt>
                <c:pt idx="19">
                  <c:v>712899622.25345147</c:v>
                </c:pt>
                <c:pt idx="20">
                  <c:v>734635622.22709394</c:v>
                </c:pt>
                <c:pt idx="21">
                  <c:v>757763037.74621606</c:v>
                </c:pt>
                <c:pt idx="22">
                  <c:v>774464459.34633422</c:v>
                </c:pt>
                <c:pt idx="23">
                  <c:v>798844869.79018426</c:v>
                </c:pt>
              </c:numCache>
            </c:numRef>
          </c:val>
          <c:smooth val="0"/>
          <c:extLst xmlns:c16r2="http://schemas.microsoft.com/office/drawing/2015/06/chart">
            <c:ext xmlns:c16="http://schemas.microsoft.com/office/drawing/2014/chart" uri="{C3380CC4-5D6E-409C-BE32-E72D297353CC}">
              <c16:uniqueId val="{00000000-1C17-4091-BE9B-C87EE88CFF97}"/>
            </c:ext>
          </c:extLst>
        </c:ser>
        <c:ser>
          <c:idx val="0"/>
          <c:order val="1"/>
          <c:tx>
            <c:strRef>
              <c:f>'Figure 25'!$C$26</c:f>
              <c:strCache>
                <c:ptCount val="1"/>
                <c:pt idx="0">
                  <c:v>Level dollar</c:v>
                </c:pt>
              </c:strCache>
            </c:strRef>
          </c:tx>
          <c:spPr>
            <a:ln>
              <a:solidFill>
                <a:srgbClr val="800000"/>
              </a:solidFill>
              <a:prstDash val="dash"/>
            </a:ln>
          </c:spPr>
          <c:marker>
            <c:symbol val="none"/>
          </c:marker>
          <c:cat>
            <c:numRef>
              <c:f>'Figure 25'!$A$27:$A$50</c:f>
              <c:numCache>
                <c:formatCode>General</c:formatCode>
                <c:ptCount val="24"/>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numCache>
            </c:numRef>
          </c:cat>
          <c:val>
            <c:numRef>
              <c:f>'Figure 25'!$C$27:$C$50</c:f>
              <c:numCache>
                <c:formatCode>"$"#,##0</c:formatCode>
                <c:ptCount val="24"/>
                <c:pt idx="0">
                  <c:v>352276223.66379011</c:v>
                </c:pt>
                <c:pt idx="1">
                  <c:v>363386333.45314109</c:v>
                </c:pt>
                <c:pt idx="2">
                  <c:v>422674298.00219953</c:v>
                </c:pt>
                <c:pt idx="3">
                  <c:v>435967484.63734746</c:v>
                </c:pt>
                <c:pt idx="4">
                  <c:v>522800822.21196276</c:v>
                </c:pt>
                <c:pt idx="5">
                  <c:v>522800822.21196276</c:v>
                </c:pt>
                <c:pt idx="6">
                  <c:v>544321539.1859262</c:v>
                </c:pt>
                <c:pt idx="7">
                  <c:v>544321539.1859262</c:v>
                </c:pt>
                <c:pt idx="8">
                  <c:v>552896147.36380064</c:v>
                </c:pt>
                <c:pt idx="9">
                  <c:v>552896147.36380064</c:v>
                </c:pt>
                <c:pt idx="10">
                  <c:v>561577871.35041976</c:v>
                </c:pt>
                <c:pt idx="11">
                  <c:v>561577871.35041976</c:v>
                </c:pt>
                <c:pt idx="12">
                  <c:v>570351829.6189853</c:v>
                </c:pt>
                <c:pt idx="13">
                  <c:v>570351829.6189853</c:v>
                </c:pt>
                <c:pt idx="14">
                  <c:v>578170833.5332135</c:v>
                </c:pt>
                <c:pt idx="15">
                  <c:v>578170833.5332135</c:v>
                </c:pt>
                <c:pt idx="16">
                  <c:v>586049170.85991287</c:v>
                </c:pt>
                <c:pt idx="17">
                  <c:v>586049170.85991287</c:v>
                </c:pt>
                <c:pt idx="18">
                  <c:v>593418569.55889523</c:v>
                </c:pt>
                <c:pt idx="19">
                  <c:v>593418569.55889523</c:v>
                </c:pt>
                <c:pt idx="20">
                  <c:v>599333409.99773514</c:v>
                </c:pt>
                <c:pt idx="21">
                  <c:v>599333409.99773514</c:v>
                </c:pt>
                <c:pt idx="22">
                  <c:v>599762344.52507532</c:v>
                </c:pt>
                <c:pt idx="23">
                  <c:v>599762344.52507532</c:v>
                </c:pt>
              </c:numCache>
            </c:numRef>
          </c:val>
          <c:smooth val="0"/>
          <c:extLst xmlns:c16r2="http://schemas.microsoft.com/office/drawing/2015/06/chart">
            <c:ext xmlns:c16="http://schemas.microsoft.com/office/drawing/2014/chart" uri="{C3380CC4-5D6E-409C-BE32-E72D297353CC}">
              <c16:uniqueId val="{00000001-1C17-4091-BE9B-C87EE88CFF97}"/>
            </c:ext>
          </c:extLst>
        </c:ser>
        <c:dLbls>
          <c:showLegendKey val="0"/>
          <c:showVal val="0"/>
          <c:showCatName val="0"/>
          <c:showSerName val="0"/>
          <c:showPercent val="0"/>
          <c:showBubbleSize val="0"/>
        </c:dLbls>
        <c:smooth val="0"/>
        <c:axId val="326225280"/>
        <c:axId val="261494976"/>
        <c:extLst xmlns:c16r2="http://schemas.microsoft.com/office/drawing/2015/06/chart"/>
      </c:lineChart>
      <c:catAx>
        <c:axId val="326225280"/>
        <c:scaling>
          <c:orientation val="minMax"/>
        </c:scaling>
        <c:delete val="0"/>
        <c:axPos val="b"/>
        <c:numFmt formatCode="General" sourceLinked="1"/>
        <c:majorTickMark val="out"/>
        <c:minorTickMark val="none"/>
        <c:tickLblPos val="low"/>
        <c:spPr>
          <a:noFill/>
          <a:ln w="3175" cap="flat" cmpd="sng" algn="ctr">
            <a:solidFill>
              <a:sysClr val="windowText" lastClr="000000">
                <a:lumMod val="50000"/>
                <a:lumOff val="50000"/>
              </a:sysClr>
            </a:solidFill>
            <a:round/>
          </a:ln>
          <a:effectLst/>
        </c:spPr>
        <c:txPr>
          <a:bodyPr rot="-60000000" vert="horz"/>
          <a:lstStyle/>
          <a:p>
            <a:pPr>
              <a:defRPr/>
            </a:pPr>
            <a:endParaRPr lang="en-US"/>
          </a:p>
        </c:txPr>
        <c:crossAx val="261494976"/>
        <c:crosses val="autoZero"/>
        <c:auto val="1"/>
        <c:lblAlgn val="ctr"/>
        <c:lblOffset val="100"/>
        <c:tickLblSkip val="3"/>
        <c:tickMarkSkip val="3"/>
        <c:noMultiLvlLbl val="0"/>
      </c:catAx>
      <c:valAx>
        <c:axId val="261494976"/>
        <c:scaling>
          <c:orientation val="minMax"/>
          <c:max val="1000000000"/>
        </c:scaling>
        <c:delete val="0"/>
        <c:axPos val="l"/>
        <c:majorGridlines>
          <c:spPr>
            <a:ln w="3175" cap="flat" cmpd="sng" algn="ctr">
              <a:solidFill>
                <a:sysClr val="windowText" lastClr="000000">
                  <a:lumMod val="50000"/>
                  <a:lumOff val="50000"/>
                </a:sysClr>
              </a:solidFill>
              <a:round/>
            </a:ln>
            <a:effectLst/>
          </c:spPr>
        </c:majorGridlines>
        <c:numFmt formatCode="&quot;$&quot;#,##0.0" sourceLinked="0"/>
        <c:majorTickMark val="out"/>
        <c:minorTickMark val="none"/>
        <c:tickLblPos val="nextTo"/>
        <c:spPr>
          <a:noFill/>
          <a:ln w="3175">
            <a:solidFill>
              <a:sysClr val="windowText" lastClr="000000">
                <a:lumMod val="50000"/>
                <a:lumOff val="50000"/>
              </a:sysClr>
            </a:solidFill>
          </a:ln>
          <a:effectLst/>
        </c:spPr>
        <c:txPr>
          <a:bodyPr rot="-60000000" vert="horz"/>
          <a:lstStyle/>
          <a:p>
            <a:pPr>
              <a:defRPr/>
            </a:pPr>
            <a:endParaRPr lang="en-US"/>
          </a:p>
        </c:txPr>
        <c:crossAx val="326225280"/>
        <c:crosses val="autoZero"/>
        <c:crossBetween val="between"/>
        <c:majorUnit val="200000000"/>
        <c:dispUnits>
          <c:builtInUnit val="billions"/>
        </c:dispUnits>
      </c:valAx>
      <c:spPr>
        <a:noFill/>
        <a:ln>
          <a:noFill/>
        </a:ln>
      </c:spPr>
    </c:plotArea>
    <c:legend>
      <c:legendPos val="r"/>
      <c:layout>
        <c:manualLayout>
          <c:xMode val="edge"/>
          <c:yMode val="edge"/>
          <c:x val="0.11483858267716536"/>
          <c:y val="4.7628733908261466E-2"/>
          <c:w val="0.28346084864391957"/>
          <c:h val="0.13086520434945631"/>
        </c:manualLayout>
      </c:layout>
      <c:overlay val="0"/>
      <c:spPr>
        <a:solidFill>
          <a:sysClr val="window" lastClr="FFFFFF"/>
        </a:solidFill>
        <a:ln w="3175">
          <a:solidFill>
            <a:sysClr val="window" lastClr="FFFFFF">
              <a:lumMod val="50000"/>
            </a:sysClr>
          </a:solidFill>
        </a:ln>
      </c:spPr>
    </c:legend>
    <c:plotVisOnly val="1"/>
    <c:dispBlanksAs val="gap"/>
    <c:showDLblsOverMax val="0"/>
  </c:chart>
  <c:spPr>
    <a:noFill/>
    <a:ln w="9525" cap="flat" cmpd="sng" algn="ctr">
      <a:noFill/>
      <a:round/>
    </a:ln>
    <a:effectLst/>
  </c:spPr>
  <c:txPr>
    <a:bodyPr/>
    <a:lstStyle/>
    <a:p>
      <a:pPr>
        <a:defRPr sz="12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orientation="portrait"/>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6958442694663162E-2"/>
          <c:y val="2.636920384951881E-2"/>
          <c:w val="0.89161636045494308"/>
          <c:h val="0.88664666916635415"/>
        </c:manualLayout>
      </c:layout>
      <c:lineChart>
        <c:grouping val="standard"/>
        <c:varyColors val="0"/>
        <c:ser>
          <c:idx val="1"/>
          <c:order val="0"/>
          <c:tx>
            <c:strRef>
              <c:f>'Figure 26'!$B$26</c:f>
              <c:strCache>
                <c:ptCount val="1"/>
                <c:pt idx="0">
                  <c:v>Level percent</c:v>
                </c:pt>
              </c:strCache>
            </c:strRef>
          </c:tx>
          <c:spPr>
            <a:ln w="22225" cmpd="sng">
              <a:solidFill>
                <a:srgbClr val="800000"/>
              </a:solidFill>
              <a:prstDash val="solid"/>
            </a:ln>
          </c:spPr>
          <c:marker>
            <c:symbol val="none"/>
          </c:marker>
          <c:cat>
            <c:numRef>
              <c:f>'Figure 26'!$A$27:$A$50</c:f>
              <c:numCache>
                <c:formatCode>General</c:formatCode>
                <c:ptCount val="24"/>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numCache>
            </c:numRef>
          </c:cat>
          <c:val>
            <c:numRef>
              <c:f>'Figure 26'!$B$27:$B$50</c:f>
              <c:numCache>
                <c:formatCode>"$"#,##0</c:formatCode>
                <c:ptCount val="24"/>
                <c:pt idx="0">
                  <c:v>352276223.66379011</c:v>
                </c:pt>
                <c:pt idx="1">
                  <c:v>363386333.45314109</c:v>
                </c:pt>
                <c:pt idx="2">
                  <c:v>422674298.00219953</c:v>
                </c:pt>
                <c:pt idx="3">
                  <c:v>435967484.63734746</c:v>
                </c:pt>
                <c:pt idx="4">
                  <c:v>450027292.88663518</c:v>
                </c:pt>
                <c:pt idx="5">
                  <c:v>464177356.25294483</c:v>
                </c:pt>
                <c:pt idx="6">
                  <c:v>502455405.38574523</c:v>
                </c:pt>
                <c:pt idx="7">
                  <c:v>518259362.33728504</c:v>
                </c:pt>
                <c:pt idx="8">
                  <c:v>552958935.48986053</c:v>
                </c:pt>
                <c:pt idx="9">
                  <c:v>570355536.99090219</c:v>
                </c:pt>
                <c:pt idx="10">
                  <c:v>609862094.23959911</c:v>
                </c:pt>
                <c:pt idx="11">
                  <c:v>629054391.26823699</c:v>
                </c:pt>
                <c:pt idx="12">
                  <c:v>674446085.77964914</c:v>
                </c:pt>
                <c:pt idx="13">
                  <c:v>695677251.62060905</c:v>
                </c:pt>
                <c:pt idx="14">
                  <c:v>747862215.66870379</c:v>
                </c:pt>
                <c:pt idx="15">
                  <c:v>771411249.95277691</c:v>
                </c:pt>
                <c:pt idx="16">
                  <c:v>834525507.8469336</c:v>
                </c:pt>
                <c:pt idx="17">
                  <c:v>860810184.9767704</c:v>
                </c:pt>
                <c:pt idx="18">
                  <c:v>940738652.74026549</c:v>
                </c:pt>
                <c:pt idx="19">
                  <c:v>970375292.97701776</c:v>
                </c:pt>
                <c:pt idx="20">
                  <c:v>1082372764.567275</c:v>
                </c:pt>
                <c:pt idx="21">
                  <c:v>1116477569.7293434</c:v>
                </c:pt>
                <c:pt idx="22">
                  <c:v>1320601998.1074412</c:v>
                </c:pt>
                <c:pt idx="23">
                  <c:v>1362217850.9523981</c:v>
                </c:pt>
              </c:numCache>
            </c:numRef>
          </c:val>
          <c:smooth val="0"/>
          <c:extLst xmlns:c16r2="http://schemas.microsoft.com/office/drawing/2015/06/chart">
            <c:ext xmlns:c16="http://schemas.microsoft.com/office/drawing/2014/chart" uri="{C3380CC4-5D6E-409C-BE32-E72D297353CC}">
              <c16:uniqueId val="{00000000-1C17-4091-BE9B-C87EE88CFF97}"/>
            </c:ext>
          </c:extLst>
        </c:ser>
        <c:ser>
          <c:idx val="0"/>
          <c:order val="1"/>
          <c:tx>
            <c:strRef>
              <c:f>'Figure 26'!$C$26</c:f>
              <c:strCache>
                <c:ptCount val="1"/>
                <c:pt idx="0">
                  <c:v>Level dollar</c:v>
                </c:pt>
              </c:strCache>
            </c:strRef>
          </c:tx>
          <c:spPr>
            <a:ln>
              <a:solidFill>
                <a:srgbClr val="800000"/>
              </a:solidFill>
              <a:prstDash val="dash"/>
            </a:ln>
          </c:spPr>
          <c:marker>
            <c:symbol val="none"/>
          </c:marker>
          <c:cat>
            <c:numRef>
              <c:f>'Figure 26'!$A$27:$A$50</c:f>
              <c:numCache>
                <c:formatCode>General</c:formatCode>
                <c:ptCount val="24"/>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numCache>
            </c:numRef>
          </c:cat>
          <c:val>
            <c:numRef>
              <c:f>'Figure 26'!$C$27:$C$50</c:f>
              <c:numCache>
                <c:formatCode>"$"#,##0</c:formatCode>
                <c:ptCount val="24"/>
                <c:pt idx="0">
                  <c:v>352276223.66379011</c:v>
                </c:pt>
                <c:pt idx="1">
                  <c:v>363386333.45314109</c:v>
                </c:pt>
                <c:pt idx="2">
                  <c:v>422674298.00219953</c:v>
                </c:pt>
                <c:pt idx="3">
                  <c:v>435967484.63734746</c:v>
                </c:pt>
                <c:pt idx="4">
                  <c:v>550416137.63699353</c:v>
                </c:pt>
                <c:pt idx="5">
                  <c:v>550416137.63699353</c:v>
                </c:pt>
                <c:pt idx="6">
                  <c:v>586682048.15546978</c:v>
                </c:pt>
                <c:pt idx="7">
                  <c:v>586682048.15546978</c:v>
                </c:pt>
                <c:pt idx="8">
                  <c:v>615873453.45615041</c:v>
                </c:pt>
                <c:pt idx="9">
                  <c:v>615873453.45615041</c:v>
                </c:pt>
                <c:pt idx="10">
                  <c:v>648502394.98251975</c:v>
                </c:pt>
                <c:pt idx="11">
                  <c:v>648502394.98251975</c:v>
                </c:pt>
                <c:pt idx="12">
                  <c:v>685621981.63523972</c:v>
                </c:pt>
                <c:pt idx="13">
                  <c:v>685621981.63523972</c:v>
                </c:pt>
                <c:pt idx="14">
                  <c:v>727910277.51536512</c:v>
                </c:pt>
                <c:pt idx="15">
                  <c:v>727910277.51536512</c:v>
                </c:pt>
                <c:pt idx="16">
                  <c:v>779450191.21940458</c:v>
                </c:pt>
                <c:pt idx="17">
                  <c:v>779450191.21940458</c:v>
                </c:pt>
                <c:pt idx="18">
                  <c:v>845910368.76416457</c:v>
                </c:pt>
                <c:pt idx="19">
                  <c:v>845910368.76416457</c:v>
                </c:pt>
                <c:pt idx="20">
                  <c:v>942206529.94821095</c:v>
                </c:pt>
                <c:pt idx="21">
                  <c:v>942206529.94821095</c:v>
                </c:pt>
                <c:pt idx="22">
                  <c:v>1128269432.917299</c:v>
                </c:pt>
                <c:pt idx="23">
                  <c:v>1128269432.917299</c:v>
                </c:pt>
              </c:numCache>
            </c:numRef>
          </c:val>
          <c:smooth val="0"/>
          <c:extLst xmlns:c16r2="http://schemas.microsoft.com/office/drawing/2015/06/chart">
            <c:ext xmlns:c16="http://schemas.microsoft.com/office/drawing/2014/chart" uri="{C3380CC4-5D6E-409C-BE32-E72D297353CC}">
              <c16:uniqueId val="{00000001-1C17-4091-BE9B-C87EE88CFF97}"/>
            </c:ext>
          </c:extLst>
        </c:ser>
        <c:dLbls>
          <c:showLegendKey val="0"/>
          <c:showVal val="0"/>
          <c:showCatName val="0"/>
          <c:showSerName val="0"/>
          <c:showPercent val="0"/>
          <c:showBubbleSize val="0"/>
        </c:dLbls>
        <c:smooth val="0"/>
        <c:axId val="261498336"/>
        <c:axId val="261498896"/>
        <c:extLst xmlns:c16r2="http://schemas.microsoft.com/office/drawing/2015/06/chart"/>
      </c:lineChart>
      <c:catAx>
        <c:axId val="261498336"/>
        <c:scaling>
          <c:orientation val="minMax"/>
        </c:scaling>
        <c:delete val="0"/>
        <c:axPos val="b"/>
        <c:numFmt formatCode="General" sourceLinked="1"/>
        <c:majorTickMark val="out"/>
        <c:minorTickMark val="none"/>
        <c:tickLblPos val="low"/>
        <c:spPr>
          <a:noFill/>
          <a:ln w="3175" cap="flat" cmpd="sng" algn="ctr">
            <a:solidFill>
              <a:sysClr val="windowText" lastClr="000000">
                <a:lumMod val="50000"/>
                <a:lumOff val="50000"/>
              </a:sysClr>
            </a:solidFill>
            <a:round/>
          </a:ln>
          <a:effectLst/>
        </c:spPr>
        <c:txPr>
          <a:bodyPr rot="-60000000" vert="horz"/>
          <a:lstStyle/>
          <a:p>
            <a:pPr>
              <a:defRPr/>
            </a:pPr>
            <a:endParaRPr lang="en-US"/>
          </a:p>
        </c:txPr>
        <c:crossAx val="261498896"/>
        <c:crosses val="autoZero"/>
        <c:auto val="1"/>
        <c:lblAlgn val="ctr"/>
        <c:lblOffset val="100"/>
        <c:tickLblSkip val="3"/>
        <c:tickMarkSkip val="3"/>
        <c:noMultiLvlLbl val="0"/>
      </c:catAx>
      <c:valAx>
        <c:axId val="261498896"/>
        <c:scaling>
          <c:orientation val="minMax"/>
          <c:max val="1500000000"/>
        </c:scaling>
        <c:delete val="0"/>
        <c:axPos val="l"/>
        <c:majorGridlines>
          <c:spPr>
            <a:ln w="3175" cap="flat" cmpd="sng" algn="ctr">
              <a:solidFill>
                <a:sysClr val="windowText" lastClr="000000">
                  <a:lumMod val="50000"/>
                  <a:lumOff val="50000"/>
                </a:sysClr>
              </a:solidFill>
              <a:round/>
            </a:ln>
            <a:effectLst/>
          </c:spPr>
        </c:majorGridlines>
        <c:numFmt formatCode="&quot;$&quot;#,##0.0" sourceLinked="0"/>
        <c:majorTickMark val="out"/>
        <c:minorTickMark val="none"/>
        <c:tickLblPos val="nextTo"/>
        <c:spPr>
          <a:noFill/>
          <a:ln w="3175">
            <a:solidFill>
              <a:sysClr val="windowText" lastClr="000000">
                <a:lumMod val="50000"/>
                <a:lumOff val="50000"/>
              </a:sysClr>
            </a:solidFill>
          </a:ln>
          <a:effectLst/>
        </c:spPr>
        <c:txPr>
          <a:bodyPr rot="-60000000" vert="horz"/>
          <a:lstStyle/>
          <a:p>
            <a:pPr>
              <a:defRPr/>
            </a:pPr>
            <a:endParaRPr lang="en-US"/>
          </a:p>
        </c:txPr>
        <c:crossAx val="261498336"/>
        <c:crosses val="autoZero"/>
        <c:crossBetween val="between"/>
        <c:majorUnit val="500000000"/>
        <c:dispUnits>
          <c:builtInUnit val="billions"/>
        </c:dispUnits>
      </c:valAx>
      <c:spPr>
        <a:noFill/>
        <a:ln>
          <a:noFill/>
        </a:ln>
      </c:spPr>
    </c:plotArea>
    <c:legend>
      <c:legendPos val="r"/>
      <c:layout>
        <c:manualLayout>
          <c:xMode val="edge"/>
          <c:yMode val="edge"/>
          <c:x val="0.12039413823272094"/>
          <c:y val="5.953349581302337E-2"/>
          <c:w val="0.28346084864391957"/>
          <c:h val="0.16657949006374204"/>
        </c:manualLayout>
      </c:layout>
      <c:overlay val="0"/>
      <c:spPr>
        <a:solidFill>
          <a:sysClr val="window" lastClr="FFFFFF"/>
        </a:solidFill>
        <a:ln w="3175">
          <a:solidFill>
            <a:sysClr val="window" lastClr="FFFFFF">
              <a:lumMod val="50000"/>
            </a:sysClr>
          </a:solidFill>
        </a:ln>
      </c:spPr>
    </c:legend>
    <c:plotVisOnly val="1"/>
    <c:dispBlanksAs val="gap"/>
    <c:showDLblsOverMax val="0"/>
  </c:chart>
  <c:spPr>
    <a:noFill/>
    <a:ln w="9525" cap="flat" cmpd="sng" algn="ctr">
      <a:noFill/>
      <a:round/>
    </a:ln>
    <a:effectLst/>
  </c:spPr>
  <c:txPr>
    <a:bodyPr/>
    <a:lstStyle/>
    <a:p>
      <a:pPr>
        <a:defRPr sz="12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orientation="portrait"/>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2917760279965"/>
          <c:y val="2.636920384951881E-2"/>
          <c:w val="0.88389982502187225"/>
          <c:h val="0.88664666916635415"/>
        </c:manualLayout>
      </c:layout>
      <c:lineChart>
        <c:grouping val="standard"/>
        <c:varyColors val="0"/>
        <c:ser>
          <c:idx val="1"/>
          <c:order val="0"/>
          <c:tx>
            <c:strRef>
              <c:f>'Figure 27'!$C$25</c:f>
              <c:strCache>
                <c:ptCount val="1"/>
                <c:pt idx="0">
                  <c:v>Maine SETP</c:v>
                </c:pt>
              </c:strCache>
            </c:strRef>
          </c:tx>
          <c:spPr>
            <a:ln w="25400">
              <a:solidFill>
                <a:schemeClr val="tx1"/>
              </a:solidFill>
              <a:prstDash val="solid"/>
            </a:ln>
          </c:spPr>
          <c:marker>
            <c:symbol val="none"/>
          </c:marker>
          <c:cat>
            <c:numRef>
              <c:f>'Figure 27'!$A$26:$A$35</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cat>
          <c:val>
            <c:numRef>
              <c:f>'Figure 27'!$C$26:$C$35</c:f>
              <c:numCache>
                <c:formatCode>0.0%</c:formatCode>
                <c:ptCount val="10"/>
                <c:pt idx="0">
                  <c:v>0.74099999999999999</c:v>
                </c:pt>
                <c:pt idx="1">
                  <c:v>0.74099999999999999</c:v>
                </c:pt>
                <c:pt idx="2">
                  <c:v>0.67700000000000005</c:v>
                </c:pt>
                <c:pt idx="3">
                  <c:v>0.66</c:v>
                </c:pt>
                <c:pt idx="4">
                  <c:v>0.77599999999999991</c:v>
                </c:pt>
                <c:pt idx="5">
                  <c:v>0.77</c:v>
                </c:pt>
                <c:pt idx="6">
                  <c:v>0.77700000000000002</c:v>
                </c:pt>
                <c:pt idx="7">
                  <c:v>0.81400000000000006</c:v>
                </c:pt>
                <c:pt idx="8">
                  <c:v>0.82200000000000006</c:v>
                </c:pt>
                <c:pt idx="9">
                  <c:v>0.80400000000000005</c:v>
                </c:pt>
              </c:numCache>
            </c:numRef>
          </c:val>
          <c:smooth val="0"/>
          <c:extLst xmlns:c16r2="http://schemas.microsoft.com/office/drawing/2015/06/chart">
            <c:ext xmlns:c16="http://schemas.microsoft.com/office/drawing/2014/chart" uri="{C3380CC4-5D6E-409C-BE32-E72D297353CC}">
              <c16:uniqueId val="{00000000-BF6E-4BAD-BD31-12A53F9C6F56}"/>
            </c:ext>
          </c:extLst>
        </c:ser>
        <c:ser>
          <c:idx val="2"/>
          <c:order val="1"/>
          <c:tx>
            <c:strRef>
              <c:f>'Figure 27'!$D$25</c:f>
              <c:strCache>
                <c:ptCount val="1"/>
                <c:pt idx="0">
                  <c:v>Alabama ERS</c:v>
                </c:pt>
              </c:strCache>
            </c:strRef>
          </c:tx>
          <c:spPr>
            <a:ln w="25400">
              <a:solidFill>
                <a:schemeClr val="tx1"/>
              </a:solidFill>
              <a:prstDash val="sysDot"/>
            </a:ln>
          </c:spPr>
          <c:marker>
            <c:symbol val="none"/>
          </c:marker>
          <c:cat>
            <c:numRef>
              <c:f>'Figure 27'!$A$26:$A$35</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cat>
          <c:val>
            <c:numRef>
              <c:f>'Figure 27'!$D$26:$D$35</c:f>
              <c:numCache>
                <c:formatCode>0.0%</c:formatCode>
                <c:ptCount val="10"/>
                <c:pt idx="0">
                  <c:v>0.79</c:v>
                </c:pt>
                <c:pt idx="1">
                  <c:v>0.75700000000000001</c:v>
                </c:pt>
                <c:pt idx="2">
                  <c:v>0.72199999999999998</c:v>
                </c:pt>
                <c:pt idx="3">
                  <c:v>0.68200000000000005</c:v>
                </c:pt>
                <c:pt idx="4">
                  <c:v>0.65799999999999992</c:v>
                </c:pt>
                <c:pt idx="5">
                  <c:v>0.65700000000000003</c:v>
                </c:pt>
                <c:pt idx="6">
                  <c:v>0.65700000000000003</c:v>
                </c:pt>
                <c:pt idx="7">
                  <c:v>0.66900000000000004</c:v>
                </c:pt>
                <c:pt idx="8">
                  <c:v>0.67299999999999993</c:v>
                </c:pt>
                <c:pt idx="9">
                  <c:v>0.66200000000000003</c:v>
                </c:pt>
              </c:numCache>
            </c:numRef>
          </c:val>
          <c:smooth val="0"/>
          <c:extLst xmlns:c16r2="http://schemas.microsoft.com/office/drawing/2015/06/chart">
            <c:ext xmlns:c16="http://schemas.microsoft.com/office/drawing/2014/chart" uri="{C3380CC4-5D6E-409C-BE32-E72D297353CC}">
              <c16:uniqueId val="{00000001-BF6E-4BAD-BD31-12A53F9C6F56}"/>
            </c:ext>
          </c:extLst>
        </c:ser>
        <c:ser>
          <c:idx val="3"/>
          <c:order val="2"/>
          <c:tx>
            <c:strRef>
              <c:f>'Figure 27'!$E$25</c:f>
              <c:strCache>
                <c:ptCount val="1"/>
                <c:pt idx="0">
                  <c:v>Vermont TRS</c:v>
                </c:pt>
              </c:strCache>
            </c:strRef>
          </c:tx>
          <c:spPr>
            <a:ln w="25400">
              <a:solidFill>
                <a:schemeClr val="tx1"/>
              </a:solidFill>
              <a:prstDash val="sysDash"/>
            </a:ln>
          </c:spPr>
          <c:marker>
            <c:symbol val="none"/>
          </c:marker>
          <c:cat>
            <c:numRef>
              <c:f>'Figure 27'!$A$26:$A$35</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cat>
          <c:val>
            <c:numRef>
              <c:f>'Figure 27'!$E$26:$E$35</c:f>
              <c:numCache>
                <c:formatCode>0.0%</c:formatCode>
                <c:ptCount val="10"/>
                <c:pt idx="0">
                  <c:v>0.84900000000000009</c:v>
                </c:pt>
                <c:pt idx="1">
                  <c:v>0.80900000000000005</c:v>
                </c:pt>
                <c:pt idx="2">
                  <c:v>0.65400000000000003</c:v>
                </c:pt>
                <c:pt idx="3">
                  <c:v>0.66500000000000004</c:v>
                </c:pt>
                <c:pt idx="4">
                  <c:v>0.63800000000000001</c:v>
                </c:pt>
                <c:pt idx="5">
                  <c:v>0.61599999999999999</c:v>
                </c:pt>
                <c:pt idx="6">
                  <c:v>0.60499999999999998</c:v>
                </c:pt>
                <c:pt idx="7">
                  <c:v>0.59899999999999998</c:v>
                </c:pt>
                <c:pt idx="8">
                  <c:v>0.58599999999999997</c:v>
                </c:pt>
                <c:pt idx="9">
                  <c:v>0.58299999999999996</c:v>
                </c:pt>
              </c:numCache>
            </c:numRef>
          </c:val>
          <c:smooth val="0"/>
          <c:extLst xmlns:c16r2="http://schemas.microsoft.com/office/drawing/2015/06/chart">
            <c:ext xmlns:c16="http://schemas.microsoft.com/office/drawing/2014/chart" uri="{C3380CC4-5D6E-409C-BE32-E72D297353CC}">
              <c16:uniqueId val="{00000002-BF6E-4BAD-BD31-12A53F9C6F56}"/>
            </c:ext>
          </c:extLst>
        </c:ser>
        <c:ser>
          <c:idx val="0"/>
          <c:order val="3"/>
          <c:tx>
            <c:strRef>
              <c:f>'Figure 27'!$B$25</c:f>
              <c:strCache>
                <c:ptCount val="1"/>
                <c:pt idx="0">
                  <c:v>NHRS</c:v>
                </c:pt>
              </c:strCache>
            </c:strRef>
          </c:tx>
          <c:spPr>
            <a:ln w="25400">
              <a:solidFill>
                <a:srgbClr val="800000"/>
              </a:solidFill>
            </a:ln>
          </c:spPr>
          <c:marker>
            <c:symbol val="none"/>
          </c:marker>
          <c:cat>
            <c:numRef>
              <c:f>'Figure 27'!$A$26:$A$35</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cat>
          <c:val>
            <c:numRef>
              <c:f>'Figure 27'!$B$26:$B$35</c:f>
              <c:numCache>
                <c:formatCode>0.0%</c:formatCode>
                <c:ptCount val="10"/>
                <c:pt idx="0">
                  <c:v>0.67</c:v>
                </c:pt>
                <c:pt idx="1">
                  <c:v>0.67799999999999994</c:v>
                </c:pt>
                <c:pt idx="2">
                  <c:v>0.58299999999999996</c:v>
                </c:pt>
                <c:pt idx="3">
                  <c:v>0.58499999999999996</c:v>
                </c:pt>
                <c:pt idx="4">
                  <c:v>0.57399999999999995</c:v>
                </c:pt>
                <c:pt idx="5">
                  <c:v>0.56100000000000005</c:v>
                </c:pt>
                <c:pt idx="6">
                  <c:v>0.56700000000000006</c:v>
                </c:pt>
                <c:pt idx="7">
                  <c:v>0.60699999999999998</c:v>
                </c:pt>
                <c:pt idx="8">
                  <c:v>0.59200000000000008</c:v>
                </c:pt>
                <c:pt idx="9">
                  <c:v>0.6</c:v>
                </c:pt>
              </c:numCache>
            </c:numRef>
          </c:val>
          <c:smooth val="0"/>
          <c:extLst xmlns:c16r2="http://schemas.microsoft.com/office/drawing/2015/06/chart">
            <c:ext xmlns:c16="http://schemas.microsoft.com/office/drawing/2014/chart" uri="{C3380CC4-5D6E-409C-BE32-E72D297353CC}">
              <c16:uniqueId val="{00000003-BF6E-4BAD-BD31-12A53F9C6F56}"/>
            </c:ext>
          </c:extLst>
        </c:ser>
        <c:dLbls>
          <c:showLegendKey val="0"/>
          <c:showVal val="0"/>
          <c:showCatName val="0"/>
          <c:showSerName val="0"/>
          <c:showPercent val="0"/>
          <c:showBubbleSize val="0"/>
        </c:dLbls>
        <c:smooth val="0"/>
        <c:axId val="261503376"/>
        <c:axId val="261503936"/>
      </c:lineChart>
      <c:catAx>
        <c:axId val="261503376"/>
        <c:scaling>
          <c:orientation val="minMax"/>
        </c:scaling>
        <c:delete val="0"/>
        <c:axPos val="b"/>
        <c:numFmt formatCode="General" sourceLinked="1"/>
        <c:majorTickMark val="out"/>
        <c:minorTickMark val="none"/>
        <c:tickLblPos val="nextTo"/>
        <c:spPr>
          <a:ln w="3175"/>
        </c:spPr>
        <c:crossAx val="261503936"/>
        <c:crosses val="autoZero"/>
        <c:auto val="1"/>
        <c:lblAlgn val="ctr"/>
        <c:lblOffset val="100"/>
        <c:tickLblSkip val="1"/>
        <c:tickMarkSkip val="1"/>
        <c:noMultiLvlLbl val="0"/>
      </c:catAx>
      <c:valAx>
        <c:axId val="261503936"/>
        <c:scaling>
          <c:orientation val="minMax"/>
        </c:scaling>
        <c:delete val="0"/>
        <c:axPos val="l"/>
        <c:majorGridlines>
          <c:spPr>
            <a:ln w="3175">
              <a:solidFill>
                <a:schemeClr val="bg1">
                  <a:lumMod val="50000"/>
                </a:schemeClr>
              </a:solidFill>
            </a:ln>
          </c:spPr>
        </c:majorGridlines>
        <c:numFmt formatCode="0%" sourceLinked="0"/>
        <c:majorTickMark val="out"/>
        <c:minorTickMark val="none"/>
        <c:tickLblPos val="nextTo"/>
        <c:spPr>
          <a:ln w="3175"/>
        </c:spPr>
        <c:crossAx val="261503376"/>
        <c:crosses val="autoZero"/>
        <c:crossBetween val="between"/>
        <c:majorUnit val="0.25"/>
      </c:valAx>
      <c:spPr>
        <a:noFill/>
        <a:ln>
          <a:noFill/>
        </a:ln>
      </c:spPr>
    </c:plotArea>
    <c:legend>
      <c:legendPos val="r"/>
      <c:layout>
        <c:manualLayout>
          <c:xMode val="edge"/>
          <c:yMode val="edge"/>
          <c:x val="0.69077690288713911"/>
          <c:y val="0.59399137607799024"/>
          <c:w val="0.30088976377952759"/>
          <c:h val="0.23265216847894013"/>
        </c:manualLayout>
      </c:layout>
      <c:overlay val="1"/>
      <c:spPr>
        <a:solidFill>
          <a:schemeClr val="bg1"/>
        </a:solidFill>
        <a:ln w="3175">
          <a:solidFill>
            <a:schemeClr val="bg1">
              <a:lumMod val="50000"/>
            </a:schemeClr>
          </a:solidFill>
        </a:ln>
      </c:spPr>
    </c:legend>
    <c:plotVisOnly val="1"/>
    <c:dispBlanksAs val="gap"/>
    <c:showDLblsOverMax val="0"/>
  </c:chart>
  <c:spPr>
    <a:noFill/>
    <a:ln>
      <a:noFill/>
    </a:ln>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5861111111111106E-2"/>
          <c:y val="2.636920384951881E-2"/>
          <c:w val="0.91263276465441823"/>
          <c:h val="0.88664666916635415"/>
        </c:manualLayout>
      </c:layout>
      <c:lineChart>
        <c:grouping val="standard"/>
        <c:varyColors val="0"/>
        <c:ser>
          <c:idx val="0"/>
          <c:order val="0"/>
          <c:tx>
            <c:strRef>
              <c:f>'Figure A1'!$B$25</c:f>
              <c:strCache>
                <c:ptCount val="1"/>
                <c:pt idx="0">
                  <c:v>Payroll</c:v>
                </c:pt>
              </c:strCache>
            </c:strRef>
          </c:tx>
          <c:spPr>
            <a:ln w="22225" cap="rnd">
              <a:solidFill>
                <a:srgbClr val="800000"/>
              </a:solidFill>
              <a:prstDash val="solid"/>
              <a:round/>
            </a:ln>
            <a:effectLst/>
          </c:spPr>
          <c:marker>
            <c:symbol val="none"/>
          </c:marker>
          <c:cat>
            <c:numRef>
              <c:f>'Figure A1'!$A$26:$A$41</c:f>
              <c:numCache>
                <c:formatCode>General</c:formatCod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numCache>
            </c:numRef>
          </c:cat>
          <c:val>
            <c:numRef>
              <c:f>'Figure A1'!$B$26:$B$41</c:f>
              <c:numCache>
                <c:formatCode>"$"#,##0</c:formatCode>
                <c:ptCount val="16"/>
                <c:pt idx="0">
                  <c:v>1615871</c:v>
                </c:pt>
                <c:pt idx="1">
                  <c:v>1700164</c:v>
                </c:pt>
                <c:pt idx="2">
                  <c:v>1872879</c:v>
                </c:pt>
                <c:pt idx="3">
                  <c:v>1958586</c:v>
                </c:pt>
                <c:pt idx="4">
                  <c:v>2043568</c:v>
                </c:pt>
                <c:pt idx="5">
                  <c:v>2141016</c:v>
                </c:pt>
                <c:pt idx="6">
                  <c:v>2195339</c:v>
                </c:pt>
                <c:pt idx="7">
                  <c:v>2308321</c:v>
                </c:pt>
                <c:pt idx="8">
                  <c:v>2448287</c:v>
                </c:pt>
                <c:pt idx="9">
                  <c:v>2481384</c:v>
                </c:pt>
                <c:pt idx="10">
                  <c:v>2517779</c:v>
                </c:pt>
                <c:pt idx="11">
                  <c:v>2487757</c:v>
                </c:pt>
                <c:pt idx="12">
                  <c:v>2501742</c:v>
                </c:pt>
                <c:pt idx="13">
                  <c:v>2507899</c:v>
                </c:pt>
                <c:pt idx="14">
                  <c:v>2575030</c:v>
                </c:pt>
                <c:pt idx="15">
                  <c:v>2601404</c:v>
                </c:pt>
              </c:numCache>
            </c:numRef>
          </c:val>
          <c:smooth val="0"/>
          <c:extLst xmlns:c16r2="http://schemas.microsoft.com/office/drawing/2015/06/chart">
            <c:ext xmlns:c16="http://schemas.microsoft.com/office/drawing/2014/chart" uri="{C3380CC4-5D6E-409C-BE32-E72D297353CC}">
              <c16:uniqueId val="{00000000-82BA-4053-801A-B4C6CAEE38D5}"/>
            </c:ext>
          </c:extLst>
        </c:ser>
        <c:dLbls>
          <c:showLegendKey val="0"/>
          <c:showVal val="0"/>
          <c:showCatName val="0"/>
          <c:showSerName val="0"/>
          <c:showPercent val="0"/>
          <c:showBubbleSize val="0"/>
        </c:dLbls>
        <c:smooth val="0"/>
        <c:axId val="261506736"/>
        <c:axId val="261507296"/>
      </c:lineChart>
      <c:catAx>
        <c:axId val="261506736"/>
        <c:scaling>
          <c:orientation val="minMax"/>
        </c:scaling>
        <c:delete val="0"/>
        <c:axPos val="b"/>
        <c:numFmt formatCode="General" sourceLinked="1"/>
        <c:majorTickMark val="out"/>
        <c:minorTickMark val="none"/>
        <c:tickLblPos val="nextTo"/>
        <c:spPr>
          <a:noFill/>
          <a:ln w="3175" cap="flat" cmpd="sng" algn="ctr">
            <a:solidFill>
              <a:sysClr val="windowText" lastClr="000000">
                <a:lumMod val="50000"/>
                <a:lumOff val="50000"/>
              </a:sysClr>
            </a:solidFill>
            <a:round/>
          </a:ln>
          <a:effectLst/>
        </c:spPr>
        <c:txPr>
          <a:bodyPr rot="-60000000" vert="horz"/>
          <a:lstStyle/>
          <a:p>
            <a:pPr>
              <a:defRPr/>
            </a:pPr>
            <a:endParaRPr lang="en-US"/>
          </a:p>
        </c:txPr>
        <c:crossAx val="261507296"/>
        <c:crosses val="autoZero"/>
        <c:auto val="1"/>
        <c:lblAlgn val="ctr"/>
        <c:lblOffset val="100"/>
        <c:tickLblSkip val="3"/>
        <c:tickMarkSkip val="3"/>
        <c:noMultiLvlLbl val="0"/>
      </c:catAx>
      <c:valAx>
        <c:axId val="261507296"/>
        <c:scaling>
          <c:orientation val="minMax"/>
        </c:scaling>
        <c:delete val="0"/>
        <c:axPos val="l"/>
        <c:majorGridlines>
          <c:spPr>
            <a:ln w="3175" cap="flat" cmpd="sng" algn="ctr">
              <a:solidFill>
                <a:sysClr val="windowText" lastClr="000000">
                  <a:lumMod val="50000"/>
                  <a:lumOff val="50000"/>
                </a:sysClr>
              </a:solidFill>
              <a:round/>
            </a:ln>
            <a:effectLst/>
          </c:spPr>
        </c:majorGridlines>
        <c:numFmt formatCode="&quot;$&quot;#,##0" sourceLinked="0"/>
        <c:majorTickMark val="out"/>
        <c:minorTickMark val="none"/>
        <c:tickLblPos val="nextTo"/>
        <c:spPr>
          <a:noFill/>
          <a:ln w="3175">
            <a:solidFill>
              <a:sysClr val="windowText" lastClr="000000">
                <a:lumMod val="50000"/>
                <a:lumOff val="50000"/>
              </a:sysClr>
            </a:solidFill>
          </a:ln>
          <a:effectLst/>
        </c:spPr>
        <c:txPr>
          <a:bodyPr rot="-60000000" vert="horz"/>
          <a:lstStyle/>
          <a:p>
            <a:pPr>
              <a:defRPr/>
            </a:pPr>
            <a:endParaRPr lang="en-US"/>
          </a:p>
        </c:txPr>
        <c:crossAx val="261506736"/>
        <c:crosses val="autoZero"/>
        <c:crossBetween val="between"/>
        <c:majorUnit val="1000000"/>
        <c:dispUnits>
          <c:builtInUnit val="millions"/>
        </c:dispUnits>
      </c:valAx>
      <c:spPr>
        <a:noFill/>
        <a:ln>
          <a:noFill/>
        </a:ln>
        <a:effectLst/>
      </c:spPr>
    </c:plotArea>
    <c:plotVisOnly val="1"/>
    <c:dispBlanksAs val="gap"/>
    <c:showDLblsOverMax val="0"/>
  </c:chart>
  <c:spPr>
    <a:noFill/>
    <a:ln w="9525" cap="flat" cmpd="sng" algn="ctr">
      <a:noFill/>
      <a:round/>
    </a:ln>
    <a:effectLst/>
  </c:spPr>
  <c:txPr>
    <a:bodyPr/>
    <a:lstStyle/>
    <a:p>
      <a:pPr>
        <a:defRPr sz="12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orientation="portrait"/>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6820602552886016E-2"/>
          <c:y val="2.5193230156575257E-2"/>
          <c:w val="0.89355658747784728"/>
          <c:h val="0.90584932851563305"/>
        </c:manualLayout>
      </c:layout>
      <c:barChart>
        <c:barDir val="col"/>
        <c:grouping val="clustered"/>
        <c:varyColors val="0"/>
        <c:ser>
          <c:idx val="0"/>
          <c:order val="0"/>
          <c:tx>
            <c:strRef>
              <c:f>'Figure A2'!$B$26</c:f>
              <c:strCache>
                <c:ptCount val="1"/>
                <c:pt idx="0">
                  <c:v>Actual</c:v>
                </c:pt>
              </c:strCache>
            </c:strRef>
          </c:tx>
          <c:spPr>
            <a:solidFill>
              <a:srgbClr val="800000"/>
            </a:solidFill>
            <a:ln w="3175">
              <a:solidFill>
                <a:sysClr val="windowText" lastClr="000000"/>
              </a:solidFill>
            </a:ln>
            <a:effectLst/>
          </c:spPr>
          <c:invertIfNegative val="0"/>
          <c:cat>
            <c:numLit>
              <c:formatCode>General</c:formatCode>
              <c:ptCount val="38"/>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pt idx="23">
                <c:v>2025</c:v>
              </c:pt>
              <c:pt idx="24">
                <c:v>2026</c:v>
              </c:pt>
              <c:pt idx="25">
                <c:v>2027</c:v>
              </c:pt>
              <c:pt idx="26">
                <c:v>2028</c:v>
              </c:pt>
              <c:pt idx="27">
                <c:v>2029</c:v>
              </c:pt>
              <c:pt idx="28">
                <c:v>2030</c:v>
              </c:pt>
              <c:pt idx="29">
                <c:v>2031</c:v>
              </c:pt>
              <c:pt idx="30">
                <c:v>2032</c:v>
              </c:pt>
              <c:pt idx="31">
                <c:v>2033</c:v>
              </c:pt>
              <c:pt idx="32">
                <c:v>2034</c:v>
              </c:pt>
              <c:pt idx="33">
                <c:v>2035</c:v>
              </c:pt>
              <c:pt idx="34">
                <c:v>2036</c:v>
              </c:pt>
              <c:pt idx="35">
                <c:v>2037</c:v>
              </c:pt>
              <c:pt idx="36">
                <c:v>2038</c:v>
              </c:pt>
              <c:pt idx="37">
                <c:v>2039</c:v>
              </c:pt>
            </c:numLit>
          </c:cat>
          <c:val>
            <c:numRef>
              <c:f>'Figure A2'!$B$27:$B$64</c:f>
              <c:numCache>
                <c:formatCode>0.0%</c:formatCode>
                <c:ptCount val="38"/>
                <c:pt idx="0">
                  <c:v>5.2166665159325554E-2</c:v>
                </c:pt>
                <c:pt idx="1">
                  <c:v>0.1015867092821634</c:v>
                </c:pt>
                <c:pt idx="2">
                  <c:v>4.5762446341768515E-2</c:v>
                </c:pt>
                <c:pt idx="3">
                  <c:v>4.3389840227698873E-2</c:v>
                </c:pt>
                <c:pt idx="4">
                  <c:v>4.7684900383327733E-2</c:v>
                </c:pt>
                <c:pt idx="5">
                  <c:v>2.5372898133436461E-2</c:v>
                </c:pt>
                <c:pt idx="6">
                  <c:v>5.146415534944393E-2</c:v>
                </c:pt>
                <c:pt idx="7">
                  <c:v>6.063558450942419E-2</c:v>
                </c:pt>
                <c:pt idx="8">
                  <c:v>1.3518258861086707E-2</c:v>
                </c:pt>
                <c:pt idx="9">
                  <c:v>1.4667562768871711E-2</c:v>
                </c:pt>
                <c:pt idx="10">
                  <c:v>-1.1924012153455177E-2</c:v>
                </c:pt>
                <c:pt idx="11">
                  <c:v>5.6212357330398532E-3</c:v>
                </c:pt>
                <c:pt idx="12">
                  <c:v>2.461125775019557E-3</c:v>
                </c:pt>
                <c:pt idx="13">
                  <c:v>2.6768385055682575E-2</c:v>
                </c:pt>
                <c:pt idx="14">
                  <c:v>1.0241582944270355E-2</c:v>
                </c:pt>
              </c:numCache>
            </c:numRef>
          </c:val>
          <c:extLst xmlns:c16r2="http://schemas.microsoft.com/office/drawing/2015/06/chart">
            <c:ext xmlns:c16="http://schemas.microsoft.com/office/drawing/2014/chart" uri="{C3380CC4-5D6E-409C-BE32-E72D297353CC}">
              <c16:uniqueId val="{00000000-B77A-4E20-A3B3-A885DBFCBB2B}"/>
            </c:ext>
          </c:extLst>
        </c:ser>
        <c:ser>
          <c:idx val="1"/>
          <c:order val="1"/>
          <c:tx>
            <c:strRef>
              <c:f>'Figure A2'!$C$26</c:f>
              <c:strCache>
                <c:ptCount val="1"/>
                <c:pt idx="0">
                  <c:v>Projected</c:v>
                </c:pt>
              </c:strCache>
            </c:strRef>
          </c:tx>
          <c:spPr>
            <a:pattFill prst="wdUpDiag">
              <a:fgClr>
                <a:srgbClr val="800000"/>
              </a:fgClr>
              <a:bgClr>
                <a:sysClr val="window" lastClr="FFFFFF"/>
              </a:bgClr>
            </a:pattFill>
            <a:ln w="3175">
              <a:solidFill>
                <a:sysClr val="windowText" lastClr="000000"/>
              </a:solidFill>
              <a:prstDash val="solid"/>
            </a:ln>
            <a:effectLst/>
          </c:spPr>
          <c:invertIfNegative val="0"/>
          <c:cat>
            <c:numLit>
              <c:formatCode>General</c:formatCode>
              <c:ptCount val="38"/>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pt idx="23">
                <c:v>2025</c:v>
              </c:pt>
              <c:pt idx="24">
                <c:v>2026</c:v>
              </c:pt>
              <c:pt idx="25">
                <c:v>2027</c:v>
              </c:pt>
              <c:pt idx="26">
                <c:v>2028</c:v>
              </c:pt>
              <c:pt idx="27">
                <c:v>2029</c:v>
              </c:pt>
              <c:pt idx="28">
                <c:v>2030</c:v>
              </c:pt>
              <c:pt idx="29">
                <c:v>2031</c:v>
              </c:pt>
              <c:pt idx="30">
                <c:v>2032</c:v>
              </c:pt>
              <c:pt idx="31">
                <c:v>2033</c:v>
              </c:pt>
              <c:pt idx="32">
                <c:v>2034</c:v>
              </c:pt>
              <c:pt idx="33">
                <c:v>2035</c:v>
              </c:pt>
              <c:pt idx="34">
                <c:v>2036</c:v>
              </c:pt>
              <c:pt idx="35">
                <c:v>2037</c:v>
              </c:pt>
              <c:pt idx="36">
                <c:v>2038</c:v>
              </c:pt>
              <c:pt idx="37">
                <c:v>2039</c:v>
              </c:pt>
            </c:numLit>
          </c:cat>
          <c:val>
            <c:numRef>
              <c:f>'Figure A2'!$C$27:$C$64</c:f>
              <c:numCache>
                <c:formatCode>0.0%</c:formatCode>
                <c:ptCount val="38"/>
                <c:pt idx="15">
                  <c:v>1.9378788598994889E-2</c:v>
                </c:pt>
                <c:pt idx="16">
                  <c:v>2.260937314163125E-2</c:v>
                </c:pt>
                <c:pt idx="17">
                  <c:v>2.3594143384093158E-2</c:v>
                </c:pt>
                <c:pt idx="18">
                  <c:v>2.4150497645786917E-2</c:v>
                </c:pt>
                <c:pt idx="19">
                  <c:v>2.4929010847180688E-2</c:v>
                </c:pt>
                <c:pt idx="20">
                  <c:v>2.563533305972876E-2</c:v>
                </c:pt>
                <c:pt idx="21">
                  <c:v>2.6572004326959275E-2</c:v>
                </c:pt>
                <c:pt idx="22">
                  <c:v>2.7309802172262643E-2</c:v>
                </c:pt>
                <c:pt idx="23">
                  <c:v>2.804156987973272E-2</c:v>
                </c:pt>
                <c:pt idx="24">
                  <c:v>2.8696163902593774E-2</c:v>
                </c:pt>
                <c:pt idx="25">
                  <c:v>2.9151717014523237E-2</c:v>
                </c:pt>
                <c:pt idx="26">
                  <c:v>2.9545229664948325E-2</c:v>
                </c:pt>
                <c:pt idx="27">
                  <c:v>2.9831240398603187E-2</c:v>
                </c:pt>
                <c:pt idx="28">
                  <c:v>2.9916853174540847E-2</c:v>
                </c:pt>
                <c:pt idx="29">
                  <c:v>3.0255629343459933E-2</c:v>
                </c:pt>
                <c:pt idx="30">
                  <c:v>3.0666707899606349E-2</c:v>
                </c:pt>
                <c:pt idx="31">
                  <c:v>3.0721876012983707E-2</c:v>
                </c:pt>
                <c:pt idx="32">
                  <c:v>3.0835932071511474E-2</c:v>
                </c:pt>
                <c:pt idx="33">
                  <c:v>3.1080138111562627E-2</c:v>
                </c:pt>
                <c:pt idx="34">
                  <c:v>3.1270025674249968E-2</c:v>
                </c:pt>
                <c:pt idx="35">
                  <c:v>3.1334085648337728E-2</c:v>
                </c:pt>
                <c:pt idx="36">
                  <c:v>3.1659673074160732E-2</c:v>
                </c:pt>
                <c:pt idx="37">
                  <c:v>3.1712049771954964E-2</c:v>
                </c:pt>
              </c:numCache>
            </c:numRef>
          </c:val>
          <c:extLst xmlns:c16r2="http://schemas.microsoft.com/office/drawing/2015/06/chart">
            <c:ext xmlns:c16="http://schemas.microsoft.com/office/drawing/2014/chart" uri="{C3380CC4-5D6E-409C-BE32-E72D297353CC}">
              <c16:uniqueId val="{00000003-61CC-4F91-9FEC-201F47FD9174}"/>
            </c:ext>
          </c:extLst>
        </c:ser>
        <c:dLbls>
          <c:showLegendKey val="0"/>
          <c:showVal val="0"/>
          <c:showCatName val="0"/>
          <c:showSerName val="0"/>
          <c:showPercent val="0"/>
          <c:showBubbleSize val="0"/>
        </c:dLbls>
        <c:gapWidth val="150"/>
        <c:axId val="261510656"/>
        <c:axId val="328867904"/>
      </c:barChart>
      <c:lineChart>
        <c:grouping val="standard"/>
        <c:varyColors val="0"/>
        <c:ser>
          <c:idx val="2"/>
          <c:order val="2"/>
          <c:tx>
            <c:strRef>
              <c:f>'Figure A2'!$D$26</c:f>
              <c:strCache>
                <c:ptCount val="1"/>
                <c:pt idx="0">
                  <c:v>Assumed</c:v>
                </c:pt>
              </c:strCache>
            </c:strRef>
          </c:tx>
          <c:spPr>
            <a:ln w="22225" cap="rnd">
              <a:solidFill>
                <a:sysClr val="windowText" lastClr="000000"/>
              </a:solidFill>
              <a:prstDash val="dash"/>
              <a:round/>
            </a:ln>
            <a:effectLst/>
          </c:spPr>
          <c:marker>
            <c:symbol val="none"/>
          </c:marker>
          <c:cat>
            <c:numRef>
              <c:f>'Figure A2'!$A$27:$A$64</c:f>
              <c:numCache>
                <c:formatCode>General</c:formatCode>
                <c:ptCount val="38"/>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pt idx="23">
                  <c:v>2025</c:v>
                </c:pt>
                <c:pt idx="24">
                  <c:v>2026</c:v>
                </c:pt>
                <c:pt idx="25">
                  <c:v>2027</c:v>
                </c:pt>
                <c:pt idx="26">
                  <c:v>2028</c:v>
                </c:pt>
                <c:pt idx="27">
                  <c:v>2029</c:v>
                </c:pt>
                <c:pt idx="28">
                  <c:v>2030</c:v>
                </c:pt>
                <c:pt idx="29">
                  <c:v>2031</c:v>
                </c:pt>
                <c:pt idx="30">
                  <c:v>2032</c:v>
                </c:pt>
                <c:pt idx="31">
                  <c:v>2033</c:v>
                </c:pt>
                <c:pt idx="32">
                  <c:v>2034</c:v>
                </c:pt>
                <c:pt idx="33">
                  <c:v>2035</c:v>
                </c:pt>
                <c:pt idx="34">
                  <c:v>2036</c:v>
                </c:pt>
                <c:pt idx="35">
                  <c:v>2037</c:v>
                </c:pt>
                <c:pt idx="36">
                  <c:v>2038</c:v>
                </c:pt>
                <c:pt idx="37">
                  <c:v>2039</c:v>
                </c:pt>
              </c:numCache>
            </c:numRef>
          </c:cat>
          <c:val>
            <c:numRef>
              <c:f>'Figure A2'!$D$27:$D$64</c:f>
              <c:numCache>
                <c:formatCode>0.0%</c:formatCode>
                <c:ptCount val="38"/>
                <c:pt idx="5">
                  <c:v>4.4999999999999998E-2</c:v>
                </c:pt>
                <c:pt idx="6">
                  <c:v>4.4999999999999998E-2</c:v>
                </c:pt>
                <c:pt idx="7">
                  <c:v>4.4999999999999998E-2</c:v>
                </c:pt>
                <c:pt idx="8">
                  <c:v>4.4999999999999998E-2</c:v>
                </c:pt>
                <c:pt idx="9">
                  <c:v>3.7499999999999999E-2</c:v>
                </c:pt>
                <c:pt idx="10">
                  <c:v>3.7499999999999999E-2</c:v>
                </c:pt>
                <c:pt idx="11">
                  <c:v>3.7499999999999999E-2</c:v>
                </c:pt>
                <c:pt idx="12">
                  <c:v>3.7499999999999999E-2</c:v>
                </c:pt>
                <c:pt idx="13">
                  <c:v>3.1475917267247189E-2</c:v>
                </c:pt>
                <c:pt idx="14">
                  <c:v>3.1475917267247189E-2</c:v>
                </c:pt>
                <c:pt idx="15">
                  <c:v>3.1475917267247189E-2</c:v>
                </c:pt>
                <c:pt idx="16">
                  <c:v>3.1477382605761939E-2</c:v>
                </c:pt>
                <c:pt idx="17">
                  <c:v>3.1478847298227031E-2</c:v>
                </c:pt>
                <c:pt idx="18">
                  <c:v>3.1480311340769562E-2</c:v>
                </c:pt>
                <c:pt idx="19">
                  <c:v>3.1481774729522627E-2</c:v>
                </c:pt>
                <c:pt idx="20">
                  <c:v>3.1483237460625979E-2</c:v>
                </c:pt>
                <c:pt idx="21">
                  <c:v>3.1484699530228699E-2</c:v>
                </c:pt>
                <c:pt idx="22">
                  <c:v>3.1486160934485197E-2</c:v>
                </c:pt>
                <c:pt idx="23">
                  <c:v>3.1487621669558319E-2</c:v>
                </c:pt>
                <c:pt idx="24">
                  <c:v>3.1489081731618906E-2</c:v>
                </c:pt>
                <c:pt idx="25">
                  <c:v>3.1490541116843795E-2</c:v>
                </c:pt>
                <c:pt idx="26">
                  <c:v>3.1491999821418704E-2</c:v>
                </c:pt>
                <c:pt idx="27">
                  <c:v>3.1493457841535788E-2</c:v>
                </c:pt>
                <c:pt idx="28">
                  <c:v>3.1494915173395643E-2</c:v>
                </c:pt>
                <c:pt idx="29">
                  <c:v>3.1496371813206192E-2</c:v>
                </c:pt>
                <c:pt idx="30">
                  <c:v>3.1497827757183128E-2</c:v>
                </c:pt>
                <c:pt idx="31">
                  <c:v>3.1499283001549472E-2</c:v>
                </c:pt>
                <c:pt idx="32">
                  <c:v>3.1500737542536239E-2</c:v>
                </c:pt>
                <c:pt idx="33">
                  <c:v>3.1502191376382882E-2</c:v>
                </c:pt>
                <c:pt idx="34">
                  <c:v>3.1503644499335071E-2</c:v>
                </c:pt>
                <c:pt idx="35">
                  <c:v>3.1505096907648023E-2</c:v>
                </c:pt>
                <c:pt idx="36">
                  <c:v>3.1506548597583395E-2</c:v>
                </c:pt>
                <c:pt idx="37">
                  <c:v>3.150799956541217E-2</c:v>
                </c:pt>
              </c:numCache>
            </c:numRef>
          </c:val>
          <c:smooth val="0"/>
          <c:extLst xmlns:c16r2="http://schemas.microsoft.com/office/drawing/2015/06/chart">
            <c:ext xmlns:c16="http://schemas.microsoft.com/office/drawing/2014/chart" uri="{C3380CC4-5D6E-409C-BE32-E72D297353CC}">
              <c16:uniqueId val="{00000004-61CC-4F91-9FEC-201F47FD9174}"/>
            </c:ext>
          </c:extLst>
        </c:ser>
        <c:dLbls>
          <c:showLegendKey val="0"/>
          <c:showVal val="0"/>
          <c:showCatName val="0"/>
          <c:showSerName val="0"/>
          <c:showPercent val="0"/>
          <c:showBubbleSize val="0"/>
        </c:dLbls>
        <c:marker val="1"/>
        <c:smooth val="0"/>
        <c:axId val="261510656"/>
        <c:axId val="328867904"/>
      </c:lineChart>
      <c:catAx>
        <c:axId val="261510656"/>
        <c:scaling>
          <c:orientation val="minMax"/>
        </c:scaling>
        <c:delete val="0"/>
        <c:axPos val="b"/>
        <c:numFmt formatCode="General" sourceLinked="1"/>
        <c:majorTickMark val="out"/>
        <c:minorTickMark val="none"/>
        <c:tickLblPos val="low"/>
        <c:spPr>
          <a:noFill/>
          <a:ln w="3175" cap="flat" cmpd="sng" algn="ctr">
            <a:solidFill>
              <a:sysClr val="windowText" lastClr="000000">
                <a:lumMod val="50000"/>
                <a:lumOff val="50000"/>
              </a:sysClr>
            </a:solidFill>
            <a:round/>
          </a:ln>
          <a:effectLst/>
        </c:spPr>
        <c:txPr>
          <a:bodyPr rot="-60000000" vert="horz"/>
          <a:lstStyle/>
          <a:p>
            <a:pPr>
              <a:defRPr/>
            </a:pPr>
            <a:endParaRPr lang="en-US"/>
          </a:p>
        </c:txPr>
        <c:crossAx val="328867904"/>
        <c:crosses val="autoZero"/>
        <c:auto val="1"/>
        <c:lblAlgn val="ctr"/>
        <c:lblOffset val="100"/>
        <c:tickLblSkip val="4"/>
        <c:tickMarkSkip val="4"/>
        <c:noMultiLvlLbl val="0"/>
      </c:catAx>
      <c:valAx>
        <c:axId val="328867904"/>
        <c:scaling>
          <c:orientation val="minMax"/>
        </c:scaling>
        <c:delete val="0"/>
        <c:axPos val="l"/>
        <c:majorGridlines>
          <c:spPr>
            <a:ln w="3175" cap="flat" cmpd="sng" algn="ctr">
              <a:solidFill>
                <a:sysClr val="windowText" lastClr="000000">
                  <a:lumMod val="50000"/>
                  <a:lumOff val="50000"/>
                </a:sysClr>
              </a:solidFill>
              <a:round/>
            </a:ln>
            <a:effectLst/>
          </c:spPr>
        </c:majorGridlines>
        <c:numFmt formatCode="0%" sourceLinked="0"/>
        <c:majorTickMark val="out"/>
        <c:minorTickMark val="none"/>
        <c:tickLblPos val="nextTo"/>
        <c:spPr>
          <a:noFill/>
          <a:ln w="3175">
            <a:solidFill>
              <a:sysClr val="windowText" lastClr="000000">
                <a:lumMod val="50000"/>
                <a:lumOff val="50000"/>
              </a:sysClr>
            </a:solidFill>
          </a:ln>
          <a:effectLst/>
        </c:spPr>
        <c:txPr>
          <a:bodyPr rot="-60000000" vert="horz"/>
          <a:lstStyle/>
          <a:p>
            <a:pPr>
              <a:defRPr/>
            </a:pPr>
            <a:endParaRPr lang="en-US"/>
          </a:p>
        </c:txPr>
        <c:crossAx val="261510656"/>
        <c:crosses val="autoZero"/>
        <c:crossBetween val="between"/>
      </c:valAx>
      <c:spPr>
        <a:noFill/>
        <a:ln>
          <a:noFill/>
        </a:ln>
        <a:effectLst/>
      </c:spPr>
    </c:plotArea>
    <c:legend>
      <c:legendPos val="r"/>
      <c:layout>
        <c:manualLayout>
          <c:xMode val="edge"/>
          <c:yMode val="edge"/>
          <c:x val="0.72089457567804027"/>
          <c:y val="6.3924196975378086E-2"/>
          <c:w val="0.23957545931758531"/>
          <c:h val="0.14824521934758156"/>
        </c:manualLayout>
      </c:layout>
      <c:overlay val="0"/>
      <c:spPr>
        <a:solidFill>
          <a:sysClr val="window" lastClr="FFFFFF"/>
        </a:solidFill>
        <a:ln w="3175">
          <a:solidFill>
            <a:sysClr val="window" lastClr="FFFFFF">
              <a:lumMod val="50000"/>
            </a:sysClr>
          </a:solidFill>
        </a:ln>
        <a:effectLst/>
      </c:spPr>
      <c:txPr>
        <a:bodyPr rot="0" vert="horz"/>
        <a:lstStyle/>
        <a:p>
          <a:pPr>
            <a:defRPr/>
          </a:pPr>
          <a:endParaRPr lang="en-US"/>
        </a:p>
      </c:txPr>
    </c:legend>
    <c:plotVisOnly val="1"/>
    <c:dispBlanksAs val="gap"/>
    <c:showDLblsOverMax val="0"/>
  </c:chart>
  <c:spPr>
    <a:noFill/>
    <a:ln w="9525" cap="flat" cmpd="sng" algn="ctr">
      <a:noFill/>
      <a:round/>
    </a:ln>
    <a:effectLst/>
  </c:spPr>
  <c:txPr>
    <a:bodyPr/>
    <a:lstStyle/>
    <a:p>
      <a:pPr>
        <a:defRPr sz="12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4.9194444444444443E-2"/>
          <c:y val="2.636920384951881E-2"/>
          <c:w val="0.95080555555555557"/>
          <c:h val="0.88664666916635415"/>
        </c:manualLayout>
      </c:layout>
      <c:barChart>
        <c:barDir val="col"/>
        <c:grouping val="stacked"/>
        <c:varyColors val="0"/>
        <c:ser>
          <c:idx val="0"/>
          <c:order val="0"/>
          <c:tx>
            <c:strRef>
              <c:f>'Figure 3'!$A$25</c:f>
              <c:strCache>
                <c:ptCount val="1"/>
                <c:pt idx="0">
                  <c:v>Funded</c:v>
                </c:pt>
              </c:strCache>
            </c:strRef>
          </c:tx>
          <c:spPr>
            <a:solidFill>
              <a:srgbClr val="800000"/>
            </a:solidFill>
            <a:ln w="3175">
              <a:solidFill>
                <a:sysClr val="windowText" lastClr="000000"/>
              </a:solid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3'!$B$24:$C$24</c:f>
              <c:strCache>
                <c:ptCount val="2"/>
                <c:pt idx="0">
                  <c:v>NHRS</c:v>
                </c:pt>
                <c:pt idx="1">
                  <c:v>National average</c:v>
                </c:pt>
              </c:strCache>
            </c:strRef>
          </c:cat>
          <c:val>
            <c:numRef>
              <c:f>'Figure 3'!$B$25:$C$25</c:f>
              <c:numCache>
                <c:formatCode>0.0</c:formatCode>
                <c:ptCount val="2"/>
                <c:pt idx="0">
                  <c:v>2.827446722760766</c:v>
                </c:pt>
                <c:pt idx="1">
                  <c:v>4.9587284285796933</c:v>
                </c:pt>
              </c:numCache>
            </c:numRef>
          </c:val>
          <c:extLst xmlns:c16r2="http://schemas.microsoft.com/office/drawing/2015/06/chart">
            <c:ext xmlns:c16="http://schemas.microsoft.com/office/drawing/2014/chart" uri="{C3380CC4-5D6E-409C-BE32-E72D297353CC}">
              <c16:uniqueId val="{00000000-DB81-4623-98E0-31FDA8CD385B}"/>
            </c:ext>
          </c:extLst>
        </c:ser>
        <c:ser>
          <c:idx val="1"/>
          <c:order val="1"/>
          <c:tx>
            <c:strRef>
              <c:f>'Figure 3'!$A$26</c:f>
              <c:strCache>
                <c:ptCount val="1"/>
                <c:pt idx="0">
                  <c:v>Unfunded</c:v>
                </c:pt>
              </c:strCache>
            </c:strRef>
          </c:tx>
          <c:spPr>
            <a:solidFill>
              <a:srgbClr val="BFBFBF"/>
            </a:solidFill>
            <a:ln w="3175">
              <a:solidFill>
                <a:sysClr val="windowText" lastClr="000000"/>
              </a:solid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3'!$B$24:$C$24</c:f>
              <c:strCache>
                <c:ptCount val="2"/>
                <c:pt idx="0">
                  <c:v>NHRS</c:v>
                </c:pt>
                <c:pt idx="1">
                  <c:v>National average</c:v>
                </c:pt>
              </c:strCache>
            </c:strRef>
          </c:cat>
          <c:val>
            <c:numRef>
              <c:f>'Figure 3'!$B$26:$C$26</c:f>
              <c:numCache>
                <c:formatCode>0.0</c:formatCode>
                <c:ptCount val="2"/>
                <c:pt idx="0">
                  <c:v>1.9506083074287826</c:v>
                </c:pt>
                <c:pt idx="1">
                  <c:v>1.8057323975698099</c:v>
                </c:pt>
              </c:numCache>
            </c:numRef>
          </c:val>
          <c:extLst xmlns:c16r2="http://schemas.microsoft.com/office/drawing/2015/06/chart">
            <c:ext xmlns:c16="http://schemas.microsoft.com/office/drawing/2014/chart" uri="{C3380CC4-5D6E-409C-BE32-E72D297353CC}">
              <c16:uniqueId val="{00000001-DB81-4623-98E0-31FDA8CD385B}"/>
            </c:ext>
          </c:extLst>
        </c:ser>
        <c:dLbls>
          <c:showLegendKey val="0"/>
          <c:showVal val="0"/>
          <c:showCatName val="0"/>
          <c:showSerName val="0"/>
          <c:showPercent val="0"/>
          <c:showBubbleSize val="0"/>
        </c:dLbls>
        <c:gapWidth val="270"/>
        <c:overlap val="100"/>
        <c:axId val="112903760"/>
        <c:axId val="112904320"/>
      </c:barChart>
      <c:catAx>
        <c:axId val="112903760"/>
        <c:scaling>
          <c:orientation val="minMax"/>
        </c:scaling>
        <c:delete val="0"/>
        <c:axPos val="b"/>
        <c:numFmt formatCode="General" sourceLinked="1"/>
        <c:majorTickMark val="out"/>
        <c:minorTickMark val="none"/>
        <c:tickLblPos val="nextTo"/>
        <c:spPr>
          <a:noFill/>
          <a:ln w="3175" cap="flat" cmpd="sng" algn="ctr">
            <a:solidFill>
              <a:sysClr val="windowText" lastClr="000000">
                <a:lumMod val="50000"/>
                <a:lumOff val="50000"/>
              </a:sys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12904320"/>
        <c:crosses val="autoZero"/>
        <c:auto val="1"/>
        <c:lblAlgn val="ctr"/>
        <c:lblOffset val="100"/>
        <c:noMultiLvlLbl val="0"/>
      </c:catAx>
      <c:valAx>
        <c:axId val="112904320"/>
        <c:scaling>
          <c:orientation val="minMax"/>
        </c:scaling>
        <c:delete val="0"/>
        <c:axPos val="l"/>
        <c:majorGridlines>
          <c:spPr>
            <a:ln w="3175" cap="flat" cmpd="sng" algn="ctr">
              <a:solidFill>
                <a:sysClr val="windowText" lastClr="000000">
                  <a:lumMod val="50000"/>
                  <a:lumOff val="50000"/>
                </a:sysClr>
              </a:solidFill>
              <a:round/>
            </a:ln>
            <a:effectLst/>
          </c:spPr>
        </c:majorGridlines>
        <c:numFmt formatCode="#,##0" sourceLinked="0"/>
        <c:majorTickMark val="out"/>
        <c:minorTickMark val="none"/>
        <c:tickLblPos val="nextTo"/>
        <c:spPr>
          <a:noFill/>
          <a:ln w="3175">
            <a:solidFill>
              <a:sysClr val="windowText" lastClr="000000">
                <a:lumMod val="50000"/>
                <a:lumOff val="50000"/>
              </a:sys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12903760"/>
        <c:crosses val="autoZero"/>
        <c:crossBetween val="between"/>
        <c:majorUnit val="2"/>
      </c:valAx>
      <c:spPr>
        <a:noFill/>
        <a:ln>
          <a:noFill/>
        </a:ln>
        <a:effectLst/>
      </c:spPr>
    </c:plotArea>
    <c:legend>
      <c:legendPos val="r"/>
      <c:layout>
        <c:manualLayout>
          <c:xMode val="edge"/>
          <c:yMode val="edge"/>
          <c:x val="7.2609142607174118E-2"/>
          <c:y val="6.127796525434321E-2"/>
          <c:w val="0.19988188976377955"/>
          <c:h val="0.13995781777277841"/>
        </c:manualLayout>
      </c:layout>
      <c:overlay val="0"/>
      <c:spPr>
        <a:solidFill>
          <a:sysClr val="window" lastClr="FFFFFF"/>
        </a:solidFill>
        <a:ln w="3175">
          <a:solidFill>
            <a:sysClr val="window" lastClr="FFFFFF">
              <a:lumMod val="50000"/>
            </a:sys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noFill/>
    <a:ln w="9525" cap="flat" cmpd="sng" algn="ctr">
      <a:noFill/>
      <a:round/>
    </a:ln>
    <a:effectLst/>
  </c:spPr>
  <c:txPr>
    <a:bodyPr/>
    <a:lstStyle/>
    <a:p>
      <a:pPr>
        <a:defRPr sz="12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userShapes r:id="rId4"/>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2917760279965"/>
          <c:y val="2.636920384951881E-2"/>
          <c:w val="0.87095822397200351"/>
          <c:h val="0.88664666916635415"/>
        </c:manualLayout>
      </c:layout>
      <c:lineChart>
        <c:grouping val="standard"/>
        <c:varyColors val="0"/>
        <c:ser>
          <c:idx val="0"/>
          <c:order val="0"/>
          <c:spPr>
            <a:ln w="25400">
              <a:solidFill>
                <a:srgbClr val="800000"/>
              </a:solidFill>
            </a:ln>
          </c:spPr>
          <c:marker>
            <c:symbol val="none"/>
          </c:marker>
          <c:dLbls>
            <c:dLbl>
              <c:idx val="0"/>
              <c:layout>
                <c:manualLayout>
                  <c:x val="-3.6111111111111108E-2"/>
                  <c:y val="-2.7777777777777776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256F-4BD0-BB7C-7BED86CED484}"/>
                </c:ext>
                <c:ext xmlns:c15="http://schemas.microsoft.com/office/drawing/2012/chart" uri="{CE6537A1-D6FC-4f65-9D91-7224C49458BB}">
                  <c15:layout/>
                </c:ext>
              </c:extLst>
            </c:dLbl>
            <c:dLbl>
              <c:idx val="7"/>
              <c:layout>
                <c:manualLayout>
                  <c:x val="-4.1666666666666664E-2"/>
                  <c:y val="-3.560830860534124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256F-4BD0-BB7C-7BED86CED484}"/>
                </c:ext>
                <c:ext xmlns:c15="http://schemas.microsoft.com/office/drawing/2012/chart" uri="{CE6537A1-D6FC-4f65-9D91-7224C49458BB}">
                  <c15:layout/>
                </c:ext>
              </c:extLst>
            </c:dLbl>
            <c:dLbl>
              <c:idx val="9"/>
              <c:layout>
                <c:manualLayout>
                  <c:x val="-4.4444444444444446E-2"/>
                  <c:y val="2.7777465316835396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256F-4BD0-BB7C-7BED86CED484}"/>
                </c:ext>
                <c:ext xmlns:c15="http://schemas.microsoft.com/office/drawing/2012/chart" uri="{CE6537A1-D6FC-4f65-9D91-7224C49458BB}">
                  <c15:layout/>
                </c:ext>
              </c:extLst>
            </c:dLbl>
            <c:dLbl>
              <c:idx val="10"/>
              <c:layout>
                <c:manualLayout>
                  <c:x val="-0.05"/>
                  <c:y val="-3.9682539682539666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256F-4BD0-BB7C-7BED86CED484}"/>
                </c:ext>
                <c:ext xmlns:c15="http://schemas.microsoft.com/office/drawing/2012/chart" uri="{CE6537A1-D6FC-4f65-9D91-7224C49458BB}">
                  <c15:layout/>
                </c:ext>
              </c:extLst>
            </c:dLbl>
            <c:dLbl>
              <c:idx val="15"/>
              <c:layout>
                <c:manualLayout>
                  <c:x val="0"/>
                  <c:y val="-4.7619047619047616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256F-4BD0-BB7C-7BED86CED484}"/>
                </c:ex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Ref>
              <c:f>'Figure A3'!$A$26:$A$41</c:f>
              <c:numCache>
                <c:formatCode>General</c:formatCod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numCache>
            </c:numRef>
          </c:cat>
          <c:val>
            <c:numRef>
              <c:f>'Figure A3'!$B$26:$B$41</c:f>
              <c:numCache>
                <c:formatCode>0.0%</c:formatCode>
                <c:ptCount val="16"/>
                <c:pt idx="0">
                  <c:v>0.73099999999999998</c:v>
                </c:pt>
                <c:pt idx="1">
                  <c:v>0.69599999999999995</c:v>
                </c:pt>
                <c:pt idx="2">
                  <c:v>0.67599999999999993</c:v>
                </c:pt>
                <c:pt idx="3">
                  <c:v>0.68500000000000005</c:v>
                </c:pt>
                <c:pt idx="4">
                  <c:v>0.69799999999999995</c:v>
                </c:pt>
                <c:pt idx="5">
                  <c:v>0.71299999999999997</c:v>
                </c:pt>
                <c:pt idx="6">
                  <c:v>0.74099999999999999</c:v>
                </c:pt>
                <c:pt idx="7">
                  <c:v>0.74099999999999999</c:v>
                </c:pt>
                <c:pt idx="8">
                  <c:v>0.67700000000000005</c:v>
                </c:pt>
                <c:pt idx="9">
                  <c:v>0.66</c:v>
                </c:pt>
                <c:pt idx="10">
                  <c:v>0.77599999999999991</c:v>
                </c:pt>
                <c:pt idx="11">
                  <c:v>0.77</c:v>
                </c:pt>
                <c:pt idx="12">
                  <c:v>0.77700000000000002</c:v>
                </c:pt>
                <c:pt idx="13">
                  <c:v>0.81400000000000006</c:v>
                </c:pt>
                <c:pt idx="14">
                  <c:v>0.82200000000000006</c:v>
                </c:pt>
                <c:pt idx="15">
                  <c:v>0.80400000000000005</c:v>
                </c:pt>
              </c:numCache>
            </c:numRef>
          </c:val>
          <c:smooth val="0"/>
          <c:extLst xmlns:c16r2="http://schemas.microsoft.com/office/drawing/2015/06/chart">
            <c:ext xmlns:c16="http://schemas.microsoft.com/office/drawing/2014/chart" uri="{C3380CC4-5D6E-409C-BE32-E72D297353CC}">
              <c16:uniqueId val="{00000005-256F-4BD0-BB7C-7BED86CED484}"/>
            </c:ext>
          </c:extLst>
        </c:ser>
        <c:dLbls>
          <c:showLegendKey val="0"/>
          <c:showVal val="0"/>
          <c:showCatName val="0"/>
          <c:showSerName val="0"/>
          <c:showPercent val="0"/>
          <c:showBubbleSize val="0"/>
        </c:dLbls>
        <c:smooth val="0"/>
        <c:axId val="328870704"/>
        <c:axId val="328871264"/>
      </c:lineChart>
      <c:catAx>
        <c:axId val="328870704"/>
        <c:scaling>
          <c:orientation val="minMax"/>
        </c:scaling>
        <c:delete val="0"/>
        <c:axPos val="b"/>
        <c:numFmt formatCode="General" sourceLinked="1"/>
        <c:majorTickMark val="out"/>
        <c:minorTickMark val="none"/>
        <c:tickLblPos val="nextTo"/>
        <c:spPr>
          <a:ln w="3175"/>
        </c:spPr>
        <c:crossAx val="328871264"/>
        <c:crosses val="autoZero"/>
        <c:auto val="1"/>
        <c:lblAlgn val="ctr"/>
        <c:lblOffset val="100"/>
        <c:tickLblSkip val="3"/>
        <c:tickMarkSkip val="3"/>
        <c:noMultiLvlLbl val="0"/>
      </c:catAx>
      <c:valAx>
        <c:axId val="328871264"/>
        <c:scaling>
          <c:orientation val="minMax"/>
          <c:max val="1"/>
        </c:scaling>
        <c:delete val="0"/>
        <c:axPos val="l"/>
        <c:majorGridlines>
          <c:spPr>
            <a:ln w="3175">
              <a:solidFill>
                <a:schemeClr val="bg1">
                  <a:lumMod val="50000"/>
                </a:schemeClr>
              </a:solidFill>
            </a:ln>
          </c:spPr>
        </c:majorGridlines>
        <c:numFmt formatCode="0%" sourceLinked="0"/>
        <c:majorTickMark val="out"/>
        <c:minorTickMark val="none"/>
        <c:tickLblPos val="nextTo"/>
        <c:spPr>
          <a:ln w="3175"/>
        </c:spPr>
        <c:crossAx val="328870704"/>
        <c:crosses val="autoZero"/>
        <c:crossBetween val="between"/>
        <c:majorUnit val="0.2"/>
      </c:valAx>
      <c:spPr>
        <a:noFill/>
        <a:ln>
          <a:noFill/>
        </a:ln>
      </c:spPr>
    </c:plotArea>
    <c:plotVisOnly val="1"/>
    <c:dispBlanksAs val="gap"/>
    <c:showDLblsOverMax val="0"/>
  </c:chart>
  <c:spPr>
    <a:noFill/>
    <a:ln>
      <a:noFill/>
    </a:ln>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2917760279965"/>
          <c:y val="2.636920384951881E-2"/>
          <c:w val="0.86524912510936136"/>
          <c:h val="0.88664666916635415"/>
        </c:manualLayout>
      </c:layout>
      <c:lineChart>
        <c:grouping val="standard"/>
        <c:varyColors val="0"/>
        <c:ser>
          <c:idx val="0"/>
          <c:order val="0"/>
          <c:tx>
            <c:v>1</c:v>
          </c:tx>
          <c:spPr>
            <a:ln w="25400">
              <a:solidFill>
                <a:srgbClr val="800000"/>
              </a:solidFill>
            </a:ln>
          </c:spPr>
          <c:marker>
            <c:symbol val="none"/>
          </c:marker>
          <c:dLbls>
            <c:dLbl>
              <c:idx val="0"/>
              <c:layout>
                <c:manualLayout>
                  <c:x val="-4.7222222222222221E-2"/>
                  <c:y val="-2.7531956735496559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5"/>
              <c:layout>
                <c:manualLayout>
                  <c:x val="-2.7777777777777779E-3"/>
                  <c:y val="-3.9331366764995157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'Figure A4'!$A$26:$A$41</c:f>
              <c:numCache>
                <c:formatCode>General</c:formatCod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numCache>
            </c:numRef>
          </c:cat>
          <c:val>
            <c:numRef>
              <c:f>'Figure A4'!$B$26:$B$41</c:f>
              <c:numCache>
                <c:formatCode>0.0%</c:formatCode>
                <c:ptCount val="16"/>
                <c:pt idx="0">
                  <c:v>1.002</c:v>
                </c:pt>
                <c:pt idx="1">
                  <c:v>0.95400000000000007</c:v>
                </c:pt>
                <c:pt idx="2">
                  <c:v>0.91099999999999992</c:v>
                </c:pt>
                <c:pt idx="3">
                  <c:v>0.89700000000000002</c:v>
                </c:pt>
                <c:pt idx="4">
                  <c:v>0.84</c:v>
                </c:pt>
                <c:pt idx="5">
                  <c:v>0.81099999999999994</c:v>
                </c:pt>
                <c:pt idx="6">
                  <c:v>0.79</c:v>
                </c:pt>
                <c:pt idx="7">
                  <c:v>0.75700000000000001</c:v>
                </c:pt>
                <c:pt idx="8">
                  <c:v>0.72199999999999998</c:v>
                </c:pt>
                <c:pt idx="9">
                  <c:v>0.68200000000000005</c:v>
                </c:pt>
                <c:pt idx="10">
                  <c:v>0.65799999999999992</c:v>
                </c:pt>
                <c:pt idx="11">
                  <c:v>0.65700000000000003</c:v>
                </c:pt>
                <c:pt idx="12">
                  <c:v>0.65700000000000003</c:v>
                </c:pt>
                <c:pt idx="13">
                  <c:v>0.66900000000000004</c:v>
                </c:pt>
                <c:pt idx="14">
                  <c:v>0.67299999999999993</c:v>
                </c:pt>
                <c:pt idx="15">
                  <c:v>0.66200000000000003</c:v>
                </c:pt>
              </c:numCache>
            </c:numRef>
          </c:val>
          <c:smooth val="0"/>
          <c:extLst xmlns:c16r2="http://schemas.microsoft.com/office/drawing/2015/06/chart">
            <c:ext xmlns:c16="http://schemas.microsoft.com/office/drawing/2014/chart" uri="{C3380CC4-5D6E-409C-BE32-E72D297353CC}">
              <c16:uniqueId val="{00000006-8906-4994-A2EA-2BE1CB60FC3F}"/>
            </c:ext>
          </c:extLst>
        </c:ser>
        <c:dLbls>
          <c:showLegendKey val="0"/>
          <c:showVal val="0"/>
          <c:showCatName val="0"/>
          <c:showSerName val="0"/>
          <c:showPercent val="0"/>
          <c:showBubbleSize val="0"/>
        </c:dLbls>
        <c:smooth val="0"/>
        <c:axId val="328873504"/>
        <c:axId val="328874064"/>
      </c:lineChart>
      <c:catAx>
        <c:axId val="328873504"/>
        <c:scaling>
          <c:orientation val="minMax"/>
        </c:scaling>
        <c:delete val="0"/>
        <c:axPos val="b"/>
        <c:numFmt formatCode="General" sourceLinked="1"/>
        <c:majorTickMark val="out"/>
        <c:minorTickMark val="none"/>
        <c:tickLblPos val="nextTo"/>
        <c:spPr>
          <a:ln w="3175"/>
        </c:spPr>
        <c:crossAx val="328874064"/>
        <c:crosses val="autoZero"/>
        <c:auto val="1"/>
        <c:lblAlgn val="ctr"/>
        <c:lblOffset val="100"/>
        <c:tickLblSkip val="3"/>
        <c:tickMarkSkip val="3"/>
        <c:noMultiLvlLbl val="0"/>
      </c:catAx>
      <c:valAx>
        <c:axId val="328874064"/>
        <c:scaling>
          <c:orientation val="minMax"/>
          <c:max val="1.25"/>
        </c:scaling>
        <c:delete val="0"/>
        <c:axPos val="l"/>
        <c:majorGridlines>
          <c:spPr>
            <a:ln w="3175"/>
          </c:spPr>
        </c:majorGridlines>
        <c:numFmt formatCode="0%" sourceLinked="0"/>
        <c:majorTickMark val="out"/>
        <c:minorTickMark val="none"/>
        <c:tickLblPos val="nextTo"/>
        <c:spPr>
          <a:ln w="3175"/>
        </c:spPr>
        <c:crossAx val="328873504"/>
        <c:crosses val="autoZero"/>
        <c:crossBetween val="between"/>
        <c:majorUnit val="0.25"/>
      </c:valAx>
      <c:spPr>
        <a:noFill/>
      </c:spPr>
    </c:plotArea>
    <c:plotVisOnly val="1"/>
    <c:dispBlanksAs val="gap"/>
    <c:showDLblsOverMax val="0"/>
  </c:chart>
  <c:spPr>
    <a:noFill/>
    <a:ln>
      <a:noFill/>
    </a:ln>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2917760279965"/>
          <c:y val="2.636920384951881E-2"/>
          <c:w val="0.8667716535433071"/>
          <c:h val="0.88664666916635415"/>
        </c:manualLayout>
      </c:layout>
      <c:lineChart>
        <c:grouping val="standard"/>
        <c:varyColors val="0"/>
        <c:ser>
          <c:idx val="0"/>
          <c:order val="0"/>
          <c:spPr>
            <a:ln w="25400">
              <a:solidFill>
                <a:srgbClr val="800000"/>
              </a:solidFill>
            </a:ln>
          </c:spPr>
          <c:marker>
            <c:symbol val="none"/>
          </c:marker>
          <c:dLbls>
            <c:dLbl>
              <c:idx val="0"/>
              <c:layout>
                <c:manualLayout>
                  <c:x val="-3.8888888888888917E-2"/>
                  <c:y val="-3.96825396825396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8906-4994-A2EA-2BE1CB60FC3F}"/>
                </c:ext>
                <c:ext xmlns:c15="http://schemas.microsoft.com/office/drawing/2012/chart" uri="{CE6537A1-D6FC-4f65-9D91-7224C49458BB}">
                  <c15:layout/>
                </c:ext>
              </c:extLst>
            </c:dLbl>
            <c:dLbl>
              <c:idx val="4"/>
              <c:layout>
                <c:manualLayout>
                  <c:x val="-0.05"/>
                  <c:y val="-3.5398539784296884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8906-4994-A2EA-2BE1CB60FC3F}"/>
                </c:ext>
                <c:ext xmlns:c15="http://schemas.microsoft.com/office/drawing/2012/chart" uri="{CE6537A1-D6FC-4f65-9D91-7224C49458BB}">
                  <c15:layout/>
                </c:ext>
              </c:extLst>
            </c:dLbl>
            <c:dLbl>
              <c:idx val="5"/>
              <c:layout>
                <c:manualLayout>
                  <c:x val="-7.5000218722659662E-2"/>
                  <c:y val="6.6863323500491637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8906-4994-A2EA-2BE1CB60FC3F}"/>
                </c:ext>
                <c:ext xmlns:c15="http://schemas.microsoft.com/office/drawing/2012/chart" uri="{CE6537A1-D6FC-4f65-9D91-7224C49458BB}">
                  <c15:layout/>
                </c:ext>
              </c:extLst>
            </c:dLbl>
            <c:dLbl>
              <c:idx val="7"/>
              <c:layout>
                <c:manualLayout>
                  <c:x val="-1.6667104111985898E-2"/>
                  <c:y val="-1.9982502187226615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8906-4994-A2EA-2BE1CB60FC3F}"/>
                </c:ext>
                <c:ext xmlns:c15="http://schemas.microsoft.com/office/drawing/2012/chart" uri="{CE6537A1-D6FC-4f65-9D91-7224C49458BB}">
                  <c15:layout/>
                </c:ext>
              </c:extLst>
            </c:dLbl>
            <c:dLbl>
              <c:idx val="8"/>
              <c:layout>
                <c:manualLayout>
                  <c:x val="-4.4444444444444446E-2"/>
                  <c:y val="4.3650694105714663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8906-4994-A2EA-2BE1CB60FC3F}"/>
                </c:ext>
                <c:ext xmlns:c15="http://schemas.microsoft.com/office/drawing/2012/chart" uri="{CE6537A1-D6FC-4f65-9D91-7224C49458BB}">
                  <c15:layout/>
                </c:ext>
              </c:extLst>
            </c:dLbl>
            <c:dLbl>
              <c:idx val="15"/>
              <c:layout>
                <c:manualLayout>
                  <c:x val="0"/>
                  <c:y val="-4.7619360079989931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8906-4994-A2EA-2BE1CB60FC3F}"/>
                </c:ex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Ref>
              <c:f>'Figure A5'!$A$26:$A$41</c:f>
              <c:numCache>
                <c:formatCode>General</c:formatCod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numCache>
            </c:numRef>
          </c:cat>
          <c:val>
            <c:numRef>
              <c:f>'Figure A5'!$B$26:$B$41</c:f>
              <c:numCache>
                <c:formatCode>0.0%</c:formatCode>
                <c:ptCount val="16"/>
                <c:pt idx="0">
                  <c:v>0.89</c:v>
                </c:pt>
                <c:pt idx="1">
                  <c:v>0.89500000000000002</c:v>
                </c:pt>
                <c:pt idx="2">
                  <c:v>0.89599999999999991</c:v>
                </c:pt>
                <c:pt idx="3">
                  <c:v>0.90200000000000002</c:v>
                </c:pt>
                <c:pt idx="4">
                  <c:v>0.90700000000000003</c:v>
                </c:pt>
                <c:pt idx="5">
                  <c:v>0.84599999999999997</c:v>
                </c:pt>
                <c:pt idx="6">
                  <c:v>0.84900000000000009</c:v>
                </c:pt>
                <c:pt idx="7">
                  <c:v>0.80900000000000005</c:v>
                </c:pt>
                <c:pt idx="8">
                  <c:v>0.65400000000000003</c:v>
                </c:pt>
                <c:pt idx="9">
                  <c:v>0.66500000000000004</c:v>
                </c:pt>
                <c:pt idx="10">
                  <c:v>0.63800000000000001</c:v>
                </c:pt>
                <c:pt idx="11">
                  <c:v>0.61599999999999999</c:v>
                </c:pt>
                <c:pt idx="12">
                  <c:v>0.60499999999999998</c:v>
                </c:pt>
                <c:pt idx="13">
                  <c:v>0.59899999999999998</c:v>
                </c:pt>
                <c:pt idx="14">
                  <c:v>0.58599999999999997</c:v>
                </c:pt>
                <c:pt idx="15">
                  <c:v>0.58299999999999996</c:v>
                </c:pt>
              </c:numCache>
            </c:numRef>
          </c:val>
          <c:smooth val="0"/>
          <c:extLst xmlns:c16r2="http://schemas.microsoft.com/office/drawing/2015/06/chart">
            <c:ext xmlns:c16="http://schemas.microsoft.com/office/drawing/2014/chart" uri="{C3380CC4-5D6E-409C-BE32-E72D297353CC}">
              <c16:uniqueId val="{00000006-8906-4994-A2EA-2BE1CB60FC3F}"/>
            </c:ext>
          </c:extLst>
        </c:ser>
        <c:dLbls>
          <c:showLegendKey val="0"/>
          <c:showVal val="0"/>
          <c:showCatName val="0"/>
          <c:showSerName val="0"/>
          <c:showPercent val="0"/>
          <c:showBubbleSize val="0"/>
        </c:dLbls>
        <c:smooth val="0"/>
        <c:axId val="328876304"/>
        <c:axId val="328876864"/>
      </c:lineChart>
      <c:catAx>
        <c:axId val="328876304"/>
        <c:scaling>
          <c:orientation val="minMax"/>
        </c:scaling>
        <c:delete val="0"/>
        <c:axPos val="b"/>
        <c:numFmt formatCode="General" sourceLinked="1"/>
        <c:majorTickMark val="out"/>
        <c:minorTickMark val="none"/>
        <c:tickLblPos val="nextTo"/>
        <c:spPr>
          <a:ln w="3175"/>
        </c:spPr>
        <c:crossAx val="328876864"/>
        <c:crosses val="autoZero"/>
        <c:auto val="1"/>
        <c:lblAlgn val="ctr"/>
        <c:lblOffset val="100"/>
        <c:tickLblSkip val="3"/>
        <c:tickMarkSkip val="3"/>
        <c:noMultiLvlLbl val="0"/>
      </c:catAx>
      <c:valAx>
        <c:axId val="328876864"/>
        <c:scaling>
          <c:orientation val="minMax"/>
        </c:scaling>
        <c:delete val="0"/>
        <c:axPos val="l"/>
        <c:majorGridlines>
          <c:spPr>
            <a:ln w="3175"/>
          </c:spPr>
        </c:majorGridlines>
        <c:numFmt formatCode="0%" sourceLinked="0"/>
        <c:majorTickMark val="out"/>
        <c:minorTickMark val="none"/>
        <c:tickLblPos val="nextTo"/>
        <c:spPr>
          <a:ln w="3175"/>
        </c:spPr>
        <c:crossAx val="328876304"/>
        <c:crosses val="autoZero"/>
        <c:crossBetween val="between"/>
        <c:majorUnit val="0.2"/>
      </c:valAx>
      <c:spPr>
        <a:noFill/>
      </c:spPr>
    </c:plotArea>
    <c:plotVisOnly val="1"/>
    <c:dispBlanksAs val="gap"/>
    <c:showDLblsOverMax val="0"/>
  </c:chart>
  <c:spPr>
    <a:noFill/>
    <a:ln>
      <a:noFill/>
    </a:ln>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3625109361329839E-2"/>
          <c:y val="2.636920384951881E-2"/>
          <c:w val="0.90637489063867016"/>
          <c:h val="0.88664666916635415"/>
        </c:manualLayout>
      </c:layout>
      <c:barChart>
        <c:barDir val="col"/>
        <c:grouping val="stacked"/>
        <c:varyColors val="0"/>
        <c:ser>
          <c:idx val="0"/>
          <c:order val="0"/>
          <c:tx>
            <c:strRef>
              <c:f>'Figure 4'!$A$26</c:f>
              <c:strCache>
                <c:ptCount val="1"/>
                <c:pt idx="0">
                  <c:v>Employer normal cost</c:v>
                </c:pt>
              </c:strCache>
            </c:strRef>
          </c:tx>
          <c:spPr>
            <a:solidFill>
              <a:srgbClr val="800000"/>
            </a:solidFill>
            <a:ln w="3175">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4'!$B$25:$C$25</c:f>
              <c:strCache>
                <c:ptCount val="2"/>
                <c:pt idx="0">
                  <c:v>NHRS</c:v>
                </c:pt>
                <c:pt idx="1">
                  <c:v>National average</c:v>
                </c:pt>
              </c:strCache>
            </c:strRef>
          </c:cat>
          <c:val>
            <c:numRef>
              <c:f>'Figure 4'!$B$26:$C$26</c:f>
              <c:numCache>
                <c:formatCode>0.0%</c:formatCode>
                <c:ptCount val="2"/>
                <c:pt idx="0">
                  <c:v>2.7216799999999999E-2</c:v>
                </c:pt>
                <c:pt idx="1">
                  <c:v>5.9244346552786202E-2</c:v>
                </c:pt>
              </c:numCache>
            </c:numRef>
          </c:val>
          <c:extLst xmlns:c16r2="http://schemas.microsoft.com/office/drawing/2015/06/chart">
            <c:ext xmlns:c16="http://schemas.microsoft.com/office/drawing/2014/chart" uri="{C3380CC4-5D6E-409C-BE32-E72D297353CC}">
              <c16:uniqueId val="{00000000-19FE-4347-80AF-8485BDEE2034}"/>
            </c:ext>
          </c:extLst>
        </c:ser>
        <c:ser>
          <c:idx val="1"/>
          <c:order val="1"/>
          <c:tx>
            <c:strRef>
              <c:f>'Figure 4'!$A$27</c:f>
              <c:strCache>
                <c:ptCount val="1"/>
                <c:pt idx="0">
                  <c:v>Amortization of unfunded liability</c:v>
                </c:pt>
              </c:strCache>
            </c:strRef>
          </c:tx>
          <c:spPr>
            <a:solidFill>
              <a:srgbClr val="BFBFBF"/>
            </a:solidFill>
            <a:ln w="3175">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4'!$B$25:$C$25</c:f>
              <c:strCache>
                <c:ptCount val="2"/>
                <c:pt idx="0">
                  <c:v>NHRS</c:v>
                </c:pt>
                <c:pt idx="1">
                  <c:v>National average</c:v>
                </c:pt>
              </c:strCache>
            </c:strRef>
          </c:cat>
          <c:val>
            <c:numRef>
              <c:f>'Figure 4'!$B$27:$C$27</c:f>
              <c:numCache>
                <c:formatCode>0.0%</c:formatCode>
                <c:ptCount val="2"/>
                <c:pt idx="0">
                  <c:v>0.12528319999999998</c:v>
                </c:pt>
                <c:pt idx="1">
                  <c:v>0.12294783861715083</c:v>
                </c:pt>
              </c:numCache>
            </c:numRef>
          </c:val>
          <c:extLst xmlns:c16r2="http://schemas.microsoft.com/office/drawing/2015/06/chart">
            <c:ext xmlns:c16="http://schemas.microsoft.com/office/drawing/2014/chart" uri="{C3380CC4-5D6E-409C-BE32-E72D297353CC}">
              <c16:uniqueId val="{00000001-19FE-4347-80AF-8485BDEE2034}"/>
            </c:ext>
          </c:extLst>
        </c:ser>
        <c:dLbls>
          <c:showLegendKey val="0"/>
          <c:showVal val="0"/>
          <c:showCatName val="0"/>
          <c:showSerName val="0"/>
          <c:showPercent val="0"/>
          <c:showBubbleSize val="0"/>
        </c:dLbls>
        <c:gapWidth val="270"/>
        <c:overlap val="100"/>
        <c:axId val="112907680"/>
        <c:axId val="112908240"/>
      </c:barChart>
      <c:catAx>
        <c:axId val="112907680"/>
        <c:scaling>
          <c:orientation val="minMax"/>
        </c:scaling>
        <c:delete val="0"/>
        <c:axPos val="b"/>
        <c:numFmt formatCode="General" sourceLinked="1"/>
        <c:majorTickMark val="out"/>
        <c:minorTickMark val="none"/>
        <c:tickLblPos val="nextTo"/>
        <c:spPr>
          <a:noFill/>
          <a:ln w="3175" cap="flat" cmpd="sng" algn="ctr">
            <a:solidFill>
              <a:sysClr val="windowText" lastClr="000000">
                <a:lumMod val="50000"/>
                <a:lumOff val="50000"/>
              </a:sys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12908240"/>
        <c:crosses val="autoZero"/>
        <c:auto val="1"/>
        <c:lblAlgn val="ctr"/>
        <c:lblOffset val="100"/>
        <c:noMultiLvlLbl val="0"/>
      </c:catAx>
      <c:valAx>
        <c:axId val="112908240"/>
        <c:scaling>
          <c:orientation val="minMax"/>
          <c:max val="0.2"/>
        </c:scaling>
        <c:delete val="0"/>
        <c:axPos val="l"/>
        <c:majorGridlines>
          <c:spPr>
            <a:ln w="3175" cap="flat" cmpd="sng" algn="ctr">
              <a:solidFill>
                <a:sysClr val="windowText" lastClr="000000">
                  <a:lumMod val="50000"/>
                  <a:lumOff val="50000"/>
                </a:sysClr>
              </a:solidFill>
              <a:round/>
            </a:ln>
            <a:effectLst/>
          </c:spPr>
        </c:majorGridlines>
        <c:numFmt formatCode="0%" sourceLinked="0"/>
        <c:majorTickMark val="out"/>
        <c:minorTickMark val="none"/>
        <c:tickLblPos val="nextTo"/>
        <c:spPr>
          <a:noFill/>
          <a:ln w="3175">
            <a:solidFill>
              <a:sysClr val="windowText" lastClr="000000">
                <a:lumMod val="50000"/>
                <a:lumOff val="50000"/>
              </a:sys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12907680"/>
        <c:crosses val="autoZero"/>
        <c:crossBetween val="between"/>
        <c:minorUnit val="5.000000000000001E-2"/>
      </c:valAx>
      <c:spPr>
        <a:noFill/>
        <a:ln>
          <a:noFill/>
        </a:ln>
        <a:effectLst/>
      </c:spPr>
    </c:plotArea>
    <c:legend>
      <c:legendPos val="r"/>
      <c:layout>
        <c:manualLayout>
          <c:xMode val="edge"/>
          <c:yMode val="edge"/>
          <c:x val="0.10370997375328084"/>
          <c:y val="4.6936632920884888E-2"/>
          <c:w val="0.53888188976377949"/>
          <c:h val="0.10370356209615296"/>
        </c:manualLayout>
      </c:layout>
      <c:overlay val="0"/>
      <c:spPr>
        <a:solidFill>
          <a:schemeClr val="bg1"/>
        </a:solidFill>
        <a:ln w="3175">
          <a:solidFill>
            <a:sysClr val="window" lastClr="FFFFFF">
              <a:lumMod val="50000"/>
            </a:sys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noFill/>
    <a:ln w="9525" cap="flat" cmpd="sng" algn="ctr">
      <a:noFill/>
      <a:round/>
    </a:ln>
    <a:effectLst/>
  </c:spPr>
  <c:txPr>
    <a:bodyPr/>
    <a:lstStyle/>
    <a:p>
      <a:pPr>
        <a:defRPr sz="12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userShapes r:id="rId4"/>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6958442694663162E-2"/>
          <c:y val="2.636920384951881E-2"/>
          <c:w val="0.87304155730533683"/>
          <c:h val="0.88664666916635415"/>
        </c:manualLayout>
      </c:layout>
      <c:lineChart>
        <c:grouping val="standard"/>
        <c:varyColors val="0"/>
        <c:ser>
          <c:idx val="3"/>
          <c:order val="0"/>
          <c:tx>
            <c:strRef>
              <c:f>'Figure 5'!$C$24</c:f>
              <c:strCache>
                <c:ptCount val="1"/>
                <c:pt idx="0">
                  <c:v>National average</c:v>
                </c:pt>
              </c:strCache>
            </c:strRef>
          </c:tx>
          <c:spPr>
            <a:ln w="25400">
              <a:solidFill>
                <a:srgbClr val="800000"/>
              </a:solidFill>
              <a:prstDash val="dash"/>
            </a:ln>
          </c:spPr>
          <c:marker>
            <c:symbol val="none"/>
          </c:marker>
          <c:dLbls>
            <c:dLbl>
              <c:idx val="8"/>
              <c:layout>
                <c:manualLayout>
                  <c:x val="-4.2148293963254591E-2"/>
                  <c:y val="-8.3365204349456323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A974-4EC5-81CB-26267AC4C0B2}"/>
                </c:ext>
                <c:ext xmlns:c15="http://schemas.microsoft.com/office/drawing/2012/chart" uri="{CE6537A1-D6FC-4f65-9D91-7224C49458BB}">
                  <c15:layout/>
                </c:ext>
              </c:extLst>
            </c:dLbl>
            <c:dLbl>
              <c:idx val="15"/>
              <c:layout>
                <c:manualLayout>
                  <c:x val="0"/>
                  <c:y val="-4.7257217847769026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A974-4EC5-81CB-26267AC4C0B2}"/>
                </c:ext>
                <c:ext xmlns:c15="http://schemas.microsoft.com/office/drawing/2012/chart" uri="{CE6537A1-D6FC-4f65-9D91-7224C49458BB}"/>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Ref>
              <c:f>'Figure 5'!$A$25:$A$39</c:f>
              <c:numCache>
                <c:formatCode>General</c:formatCode>
                <c:ptCount val="15"/>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numCache>
            </c:numRef>
          </c:cat>
          <c:val>
            <c:numRef>
              <c:f>'Figure 5'!$C$25:$C$39</c:f>
              <c:numCache>
                <c:formatCode>0.0%</c:formatCode>
                <c:ptCount val="15"/>
                <c:pt idx="0">
                  <c:v>2.6800000000000001E-2</c:v>
                </c:pt>
                <c:pt idx="1">
                  <c:v>2.8119999999999999E-2</c:v>
                </c:pt>
                <c:pt idx="2">
                  <c:v>3.1579999999999997E-2</c:v>
                </c:pt>
                <c:pt idx="3">
                  <c:v>3.7539999999999997E-2</c:v>
                </c:pt>
                <c:pt idx="4">
                  <c:v>4.24E-2</c:v>
                </c:pt>
                <c:pt idx="5">
                  <c:v>4.1349999999999998E-2</c:v>
                </c:pt>
                <c:pt idx="6">
                  <c:v>4.2369999999999998E-2</c:v>
                </c:pt>
                <c:pt idx="7">
                  <c:v>4.3909999999999998E-2</c:v>
                </c:pt>
                <c:pt idx="8">
                  <c:v>4.7359999999999999E-2</c:v>
                </c:pt>
                <c:pt idx="9">
                  <c:v>5.3520000000000005E-2</c:v>
                </c:pt>
                <c:pt idx="10">
                  <c:v>5.6260000000000004E-2</c:v>
                </c:pt>
                <c:pt idx="11">
                  <c:v>5.8909999999999997E-2</c:v>
                </c:pt>
                <c:pt idx="12">
                  <c:v>6.08E-2</c:v>
                </c:pt>
                <c:pt idx="13">
                  <c:v>6.2110000000000005E-2</c:v>
                </c:pt>
                <c:pt idx="14">
                  <c:v>6.5960000000000005E-2</c:v>
                </c:pt>
              </c:numCache>
            </c:numRef>
          </c:val>
          <c:smooth val="0"/>
          <c:extLst xmlns:c16r2="http://schemas.microsoft.com/office/drawing/2015/06/chart">
            <c:ext xmlns:c16="http://schemas.microsoft.com/office/drawing/2014/chart" uri="{C3380CC4-5D6E-409C-BE32-E72D297353CC}">
              <c16:uniqueId val="{00000002-A974-4EC5-81CB-26267AC4C0B2}"/>
            </c:ext>
          </c:extLst>
        </c:ser>
        <c:ser>
          <c:idx val="4"/>
          <c:order val="1"/>
          <c:tx>
            <c:strRef>
              <c:f>'Figure 5'!$B$24</c:f>
              <c:strCache>
                <c:ptCount val="1"/>
                <c:pt idx="0">
                  <c:v>NHRS</c:v>
                </c:pt>
              </c:strCache>
            </c:strRef>
          </c:tx>
          <c:spPr>
            <a:ln w="25400">
              <a:solidFill>
                <a:srgbClr val="800000"/>
              </a:solidFill>
            </a:ln>
          </c:spPr>
          <c:marker>
            <c:symbol val="none"/>
          </c:marker>
          <c:dLbls>
            <c:dLbl>
              <c:idx val="8"/>
              <c:layout>
                <c:manualLayout>
                  <c:x val="-4.3256342957130357E-2"/>
                  <c:y val="5.0044681914760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A974-4EC5-81CB-26267AC4C0B2}"/>
                </c:ext>
                <c:ext xmlns:c15="http://schemas.microsoft.com/office/drawing/2012/chart" uri="{CE6537A1-D6FC-4f65-9D91-7224C49458BB}">
                  <c15:layout/>
                </c:ext>
              </c:extLst>
            </c:dLbl>
            <c:dLbl>
              <c:idx val="15"/>
              <c:layout>
                <c:manualLayout>
                  <c:x val="0"/>
                  <c:y val="4.2895442359249393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A974-4EC5-81CB-26267AC4C0B2}"/>
                </c:ext>
                <c:ext xmlns:c15="http://schemas.microsoft.com/office/drawing/2012/chart" uri="{CE6537A1-D6FC-4f65-9D91-7224C49458BB}"/>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numRef>
              <c:f>'Figure 5'!$A$25:$A$39</c:f>
              <c:numCache>
                <c:formatCode>General</c:formatCode>
                <c:ptCount val="15"/>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numCache>
            </c:numRef>
          </c:cat>
          <c:val>
            <c:numRef>
              <c:f>'Figure 5'!$B$25:$B$39</c:f>
              <c:numCache>
                <c:formatCode>0.0%</c:formatCode>
                <c:ptCount val="15"/>
                <c:pt idx="0">
                  <c:v>1.524E-2</c:v>
                </c:pt>
                <c:pt idx="1">
                  <c:v>1.6200000000000003E-2</c:v>
                </c:pt>
                <c:pt idx="2">
                  <c:v>1.72E-2</c:v>
                </c:pt>
                <c:pt idx="3">
                  <c:v>2.341E-2</c:v>
                </c:pt>
                <c:pt idx="4">
                  <c:v>2.2610000000000002E-2</c:v>
                </c:pt>
                <c:pt idx="5">
                  <c:v>2.741E-2</c:v>
                </c:pt>
                <c:pt idx="6">
                  <c:v>2.656E-2</c:v>
                </c:pt>
                <c:pt idx="7">
                  <c:v>3.4759999999999999E-2</c:v>
                </c:pt>
                <c:pt idx="8">
                  <c:v>3.0910000000000003E-2</c:v>
                </c:pt>
                <c:pt idx="9">
                  <c:v>3.805E-2</c:v>
                </c:pt>
                <c:pt idx="10">
                  <c:v>3.814E-2</c:v>
                </c:pt>
                <c:pt idx="11">
                  <c:v>3.9359999999999999E-2</c:v>
                </c:pt>
                <c:pt idx="12">
                  <c:v>3.7960000000000001E-2</c:v>
                </c:pt>
                <c:pt idx="13">
                  <c:v>4.5869999999999994E-2</c:v>
                </c:pt>
                <c:pt idx="14">
                  <c:v>4.2770000000000002E-2</c:v>
                </c:pt>
              </c:numCache>
            </c:numRef>
          </c:val>
          <c:smooth val="0"/>
          <c:extLst xmlns:c16r2="http://schemas.microsoft.com/office/drawing/2015/06/chart">
            <c:ext xmlns:c16="http://schemas.microsoft.com/office/drawing/2014/chart" uri="{C3380CC4-5D6E-409C-BE32-E72D297353CC}">
              <c16:uniqueId val="{00000005-A974-4EC5-81CB-26267AC4C0B2}"/>
            </c:ext>
          </c:extLst>
        </c:ser>
        <c:dLbls>
          <c:showLegendKey val="0"/>
          <c:showVal val="0"/>
          <c:showCatName val="0"/>
          <c:showSerName val="0"/>
          <c:showPercent val="0"/>
          <c:showBubbleSize val="0"/>
        </c:dLbls>
        <c:smooth val="0"/>
        <c:axId val="325740240"/>
        <c:axId val="325740800"/>
      </c:lineChart>
      <c:catAx>
        <c:axId val="325740240"/>
        <c:scaling>
          <c:orientation val="minMax"/>
        </c:scaling>
        <c:delete val="0"/>
        <c:axPos val="b"/>
        <c:numFmt formatCode="General" sourceLinked="1"/>
        <c:majorTickMark val="out"/>
        <c:minorTickMark val="none"/>
        <c:tickLblPos val="nextTo"/>
        <c:spPr>
          <a:noFill/>
          <a:ln w="3175" cap="flat" cmpd="sng" algn="ctr">
            <a:solidFill>
              <a:sysClr val="window" lastClr="FFFFFF">
                <a:lumMod val="50000"/>
              </a:sysClr>
            </a:solidFill>
            <a:round/>
          </a:ln>
          <a:effectLst/>
        </c:spPr>
        <c:txPr>
          <a:bodyPr rot="0" vert="horz"/>
          <a:lstStyle/>
          <a:p>
            <a:pPr>
              <a:defRPr/>
            </a:pPr>
            <a:endParaRPr lang="en-US"/>
          </a:p>
        </c:txPr>
        <c:crossAx val="325740800"/>
        <c:crosses val="autoZero"/>
        <c:auto val="1"/>
        <c:lblAlgn val="ctr"/>
        <c:lblOffset val="100"/>
        <c:tickLblSkip val="2"/>
        <c:tickMarkSkip val="2"/>
        <c:noMultiLvlLbl val="0"/>
      </c:catAx>
      <c:valAx>
        <c:axId val="325740800"/>
        <c:scaling>
          <c:orientation val="minMax"/>
          <c:max val="8.0000000000000016E-2"/>
          <c:min val="0"/>
        </c:scaling>
        <c:delete val="0"/>
        <c:axPos val="l"/>
        <c:majorGridlines>
          <c:spPr>
            <a:ln w="3175" cap="flat" cmpd="sng" algn="ctr">
              <a:solidFill>
                <a:sysClr val="window" lastClr="FFFFFF">
                  <a:lumMod val="50000"/>
                </a:sysClr>
              </a:solidFill>
              <a:round/>
            </a:ln>
            <a:effectLst/>
          </c:spPr>
        </c:majorGridlines>
        <c:numFmt formatCode="0%" sourceLinked="0"/>
        <c:majorTickMark val="out"/>
        <c:minorTickMark val="none"/>
        <c:tickLblPos val="nextTo"/>
        <c:spPr>
          <a:noFill/>
          <a:ln w="3175">
            <a:solidFill>
              <a:sysClr val="window" lastClr="FFFFFF">
                <a:lumMod val="50000"/>
              </a:sysClr>
            </a:solidFill>
          </a:ln>
          <a:effectLst/>
        </c:spPr>
        <c:txPr>
          <a:bodyPr rot="-60000000" vert="horz"/>
          <a:lstStyle/>
          <a:p>
            <a:pPr>
              <a:defRPr/>
            </a:pPr>
            <a:endParaRPr lang="en-US"/>
          </a:p>
        </c:txPr>
        <c:crossAx val="325740240"/>
        <c:crosses val="autoZero"/>
        <c:crossBetween val="midCat"/>
        <c:majorUnit val="2.0000000000000004E-2"/>
      </c:valAx>
      <c:spPr>
        <a:noFill/>
      </c:spPr>
    </c:plotArea>
    <c:legend>
      <c:legendPos val="r"/>
      <c:layout>
        <c:manualLayout>
          <c:xMode val="edge"/>
          <c:yMode val="edge"/>
          <c:x val="0.10177121609798777"/>
          <c:y val="5.9670666166729155E-2"/>
          <c:w val="0.33408333333333334"/>
          <c:h val="0.13308148981377327"/>
        </c:manualLayout>
      </c:layout>
      <c:overlay val="0"/>
      <c:spPr>
        <a:solidFill>
          <a:sysClr val="window" lastClr="FFFFFF"/>
        </a:solidFill>
        <a:ln w="3175">
          <a:solidFill>
            <a:sysClr val="window" lastClr="FFFFFF">
              <a:lumMod val="50000"/>
            </a:sysClr>
          </a:solidFill>
        </a:ln>
      </c:spPr>
    </c:legend>
    <c:plotVisOnly val="1"/>
    <c:dispBlanksAs val="gap"/>
    <c:showDLblsOverMax val="0"/>
  </c:chart>
  <c:spPr>
    <a:noFill/>
    <a:ln w="9525" cap="flat" cmpd="sng" algn="ctr">
      <a:noFill/>
      <a:round/>
    </a:ln>
    <a:effectLst/>
  </c:spPr>
  <c:txPr>
    <a:bodyPr/>
    <a:lstStyle/>
    <a:p>
      <a:pPr>
        <a:defRPr sz="12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3625109361329839E-2"/>
          <c:y val="2.636920384951881E-2"/>
          <c:w val="0.90637489063867016"/>
          <c:h val="0.88664666916635415"/>
        </c:manualLayout>
      </c:layout>
      <c:barChart>
        <c:barDir val="col"/>
        <c:grouping val="stacked"/>
        <c:varyColors val="0"/>
        <c:ser>
          <c:idx val="0"/>
          <c:order val="0"/>
          <c:tx>
            <c:strRef>
              <c:f>'Figure 6'!$A$26</c:f>
              <c:strCache>
                <c:ptCount val="1"/>
                <c:pt idx="0">
                  <c:v>Employee contribution</c:v>
                </c:pt>
              </c:strCache>
            </c:strRef>
          </c:tx>
          <c:spPr>
            <a:solidFill>
              <a:srgbClr val="800000"/>
            </a:solidFill>
            <a:ln w="3175">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6'!$B$25:$C$25</c:f>
              <c:strCache>
                <c:ptCount val="2"/>
                <c:pt idx="0">
                  <c:v>NHRS</c:v>
                </c:pt>
                <c:pt idx="1">
                  <c:v>National average</c:v>
                </c:pt>
              </c:strCache>
            </c:strRef>
          </c:cat>
          <c:val>
            <c:numRef>
              <c:f>'Figure 6'!$B$26:$C$26</c:f>
              <c:numCache>
                <c:formatCode>0.0%</c:formatCode>
                <c:ptCount val="2"/>
                <c:pt idx="0">
                  <c:v>7.7146099999999995E-2</c:v>
                </c:pt>
                <c:pt idx="1">
                  <c:v>6.6679430113173496E-2</c:v>
                </c:pt>
              </c:numCache>
            </c:numRef>
          </c:val>
          <c:extLst xmlns:c16r2="http://schemas.microsoft.com/office/drawing/2015/06/chart">
            <c:ext xmlns:c16="http://schemas.microsoft.com/office/drawing/2014/chart" uri="{C3380CC4-5D6E-409C-BE32-E72D297353CC}">
              <c16:uniqueId val="{00000000-19FE-4347-80AF-8485BDEE2034}"/>
            </c:ext>
          </c:extLst>
        </c:ser>
        <c:ser>
          <c:idx val="1"/>
          <c:order val="1"/>
          <c:tx>
            <c:strRef>
              <c:f>'Figure 6'!$A$27</c:f>
              <c:strCache>
                <c:ptCount val="1"/>
                <c:pt idx="0">
                  <c:v>Employer normal cost</c:v>
                </c:pt>
              </c:strCache>
            </c:strRef>
          </c:tx>
          <c:spPr>
            <a:solidFill>
              <a:srgbClr val="BFBFBF"/>
            </a:solidFill>
            <a:ln w="3175">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6'!$B$25:$C$25</c:f>
              <c:strCache>
                <c:ptCount val="2"/>
                <c:pt idx="0">
                  <c:v>NHRS</c:v>
                </c:pt>
                <c:pt idx="1">
                  <c:v>National average</c:v>
                </c:pt>
              </c:strCache>
            </c:strRef>
          </c:cat>
          <c:val>
            <c:numRef>
              <c:f>'Figure 6'!$B$27:$C$27</c:f>
              <c:numCache>
                <c:formatCode>0.0%</c:formatCode>
                <c:ptCount val="2"/>
                <c:pt idx="0">
                  <c:v>2.7216799999999999E-2</c:v>
                </c:pt>
                <c:pt idx="1">
                  <c:v>5.9244346552786202E-2</c:v>
                </c:pt>
              </c:numCache>
            </c:numRef>
          </c:val>
          <c:extLst xmlns:c16r2="http://schemas.microsoft.com/office/drawing/2015/06/chart">
            <c:ext xmlns:c16="http://schemas.microsoft.com/office/drawing/2014/chart" uri="{C3380CC4-5D6E-409C-BE32-E72D297353CC}">
              <c16:uniqueId val="{00000001-19FE-4347-80AF-8485BDEE2034}"/>
            </c:ext>
          </c:extLst>
        </c:ser>
        <c:dLbls>
          <c:showLegendKey val="0"/>
          <c:showVal val="0"/>
          <c:showCatName val="0"/>
          <c:showSerName val="0"/>
          <c:showPercent val="0"/>
          <c:showBubbleSize val="0"/>
        </c:dLbls>
        <c:gapWidth val="270"/>
        <c:overlap val="100"/>
        <c:axId val="325744160"/>
        <c:axId val="325744720"/>
      </c:barChart>
      <c:catAx>
        <c:axId val="325744160"/>
        <c:scaling>
          <c:orientation val="minMax"/>
        </c:scaling>
        <c:delete val="0"/>
        <c:axPos val="b"/>
        <c:numFmt formatCode="General" sourceLinked="1"/>
        <c:majorTickMark val="out"/>
        <c:minorTickMark val="none"/>
        <c:tickLblPos val="nextTo"/>
        <c:spPr>
          <a:noFill/>
          <a:ln w="3175" cap="flat" cmpd="sng" algn="ctr">
            <a:solidFill>
              <a:sysClr val="windowText" lastClr="000000">
                <a:lumMod val="50000"/>
                <a:lumOff val="50000"/>
              </a:sys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325744720"/>
        <c:crosses val="autoZero"/>
        <c:auto val="1"/>
        <c:lblAlgn val="ctr"/>
        <c:lblOffset val="100"/>
        <c:noMultiLvlLbl val="0"/>
      </c:catAx>
      <c:valAx>
        <c:axId val="325744720"/>
        <c:scaling>
          <c:orientation val="minMax"/>
          <c:max val="0.15000000000000002"/>
        </c:scaling>
        <c:delete val="0"/>
        <c:axPos val="l"/>
        <c:majorGridlines>
          <c:spPr>
            <a:ln w="3175" cap="flat" cmpd="sng" algn="ctr">
              <a:solidFill>
                <a:sysClr val="windowText" lastClr="000000">
                  <a:lumMod val="50000"/>
                  <a:lumOff val="50000"/>
                </a:sysClr>
              </a:solidFill>
              <a:round/>
            </a:ln>
            <a:effectLst/>
          </c:spPr>
        </c:majorGridlines>
        <c:numFmt formatCode="0%" sourceLinked="0"/>
        <c:majorTickMark val="out"/>
        <c:minorTickMark val="none"/>
        <c:tickLblPos val="nextTo"/>
        <c:spPr>
          <a:noFill/>
          <a:ln w="3175">
            <a:solidFill>
              <a:sysClr val="windowText" lastClr="000000">
                <a:lumMod val="50000"/>
                <a:lumOff val="50000"/>
              </a:sys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325744160"/>
        <c:crosses val="autoZero"/>
        <c:crossBetween val="between"/>
        <c:minorUnit val="5.000000000000001E-2"/>
      </c:valAx>
      <c:spPr>
        <a:noFill/>
        <a:ln>
          <a:noFill/>
        </a:ln>
        <a:effectLst/>
      </c:spPr>
    </c:plotArea>
    <c:legend>
      <c:legendPos val="r"/>
      <c:layout>
        <c:manualLayout>
          <c:xMode val="edge"/>
          <c:yMode val="edge"/>
          <c:x val="0.11759886264216973"/>
          <c:y val="5.4873140857392824E-2"/>
          <c:w val="0.35832633420822396"/>
          <c:h val="0.11957661542307212"/>
        </c:manualLayout>
      </c:layout>
      <c:overlay val="0"/>
      <c:spPr>
        <a:solidFill>
          <a:schemeClr val="bg1"/>
        </a:solidFill>
        <a:ln w="3175">
          <a:solidFill>
            <a:sysClr val="window" lastClr="FFFFFF">
              <a:lumMod val="50000"/>
            </a:sys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noFill/>
    <a:ln w="9525" cap="flat" cmpd="sng" algn="ctr">
      <a:noFill/>
      <a:round/>
    </a:ln>
    <a:effectLst/>
  </c:spPr>
  <c:txPr>
    <a:bodyPr/>
    <a:lstStyle/>
    <a:p>
      <a:pPr>
        <a:defRPr sz="12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userShapes r:id="rId4"/>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3625109361329839E-2"/>
          <c:y val="2.636920384951881E-2"/>
          <c:w val="0.85637489063867012"/>
          <c:h val="0.88664666916635415"/>
        </c:manualLayout>
      </c:layout>
      <c:lineChart>
        <c:grouping val="standard"/>
        <c:varyColors val="0"/>
        <c:ser>
          <c:idx val="3"/>
          <c:order val="0"/>
          <c:tx>
            <c:strRef>
              <c:f>'Figure 7'!$C$25</c:f>
              <c:strCache>
                <c:ptCount val="1"/>
                <c:pt idx="0">
                  <c:v>National average</c:v>
                </c:pt>
              </c:strCache>
            </c:strRef>
          </c:tx>
          <c:spPr>
            <a:ln w="25400">
              <a:solidFill>
                <a:srgbClr val="800000"/>
              </a:solidFill>
              <a:prstDash val="dash"/>
            </a:ln>
          </c:spPr>
          <c:marker>
            <c:symbol val="none"/>
          </c:marker>
          <c:dLbls>
            <c:dLbl>
              <c:idx val="8"/>
              <c:layout>
                <c:manualLayout>
                  <c:x val="-2.5481627296587928E-2"/>
                  <c:y val="5.5523684539432572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A974-4EC5-81CB-26267AC4C0B2}"/>
                </c:ext>
                <c:ext xmlns:c15="http://schemas.microsoft.com/office/drawing/2012/chart" uri="{CE6537A1-D6FC-4f65-9D91-7224C49458BB}">
                  <c15:layout/>
                </c:ext>
              </c:extLst>
            </c:dLbl>
            <c:dLbl>
              <c:idx val="15"/>
              <c:layout>
                <c:manualLayout>
                  <c:x val="0"/>
                  <c:y val="-3.5352455943007122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A974-4EC5-81CB-26267AC4C0B2}"/>
                </c:ex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Ref>
              <c:f>'Figure 7'!$A$26:$A$41</c:f>
              <c:numCache>
                <c:formatCode>General</c:formatCod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numCache>
            </c:numRef>
          </c:cat>
          <c:val>
            <c:numRef>
              <c:f>'Figure 7'!$C$26:$C$41</c:f>
              <c:numCache>
                <c:formatCode>0.0%</c:formatCode>
                <c:ptCount val="16"/>
                <c:pt idx="0">
                  <c:v>8.0210000000000004E-2</c:v>
                </c:pt>
                <c:pt idx="1">
                  <c:v>8.0199999999999994E-2</c:v>
                </c:pt>
                <c:pt idx="2">
                  <c:v>7.9729999999999995E-2</c:v>
                </c:pt>
                <c:pt idx="3">
                  <c:v>7.9379999999999992E-2</c:v>
                </c:pt>
                <c:pt idx="4">
                  <c:v>7.9310000000000005E-2</c:v>
                </c:pt>
                <c:pt idx="5">
                  <c:v>7.9219999999999999E-2</c:v>
                </c:pt>
                <c:pt idx="6">
                  <c:v>7.9130000000000006E-2</c:v>
                </c:pt>
                <c:pt idx="7">
                  <c:v>7.9000000000000001E-2</c:v>
                </c:pt>
                <c:pt idx="8">
                  <c:v>7.8789999999999999E-2</c:v>
                </c:pt>
                <c:pt idx="9">
                  <c:v>7.7929999999999999E-2</c:v>
                </c:pt>
                <c:pt idx="10">
                  <c:v>7.6810000000000003E-2</c:v>
                </c:pt>
                <c:pt idx="11">
                  <c:v>7.6520000000000005E-2</c:v>
                </c:pt>
                <c:pt idx="12">
                  <c:v>7.6159999999999992E-2</c:v>
                </c:pt>
                <c:pt idx="13">
                  <c:v>7.6170000000000002E-2</c:v>
                </c:pt>
                <c:pt idx="14">
                  <c:v>7.6120000000000007E-2</c:v>
                </c:pt>
                <c:pt idx="15">
                  <c:v>7.5700000000000003E-2</c:v>
                </c:pt>
              </c:numCache>
            </c:numRef>
          </c:val>
          <c:smooth val="0"/>
          <c:extLst xmlns:c16r2="http://schemas.microsoft.com/office/drawing/2015/06/chart">
            <c:ext xmlns:c16="http://schemas.microsoft.com/office/drawing/2014/chart" uri="{C3380CC4-5D6E-409C-BE32-E72D297353CC}">
              <c16:uniqueId val="{00000002-A974-4EC5-81CB-26267AC4C0B2}"/>
            </c:ext>
          </c:extLst>
        </c:ser>
        <c:ser>
          <c:idx val="4"/>
          <c:order val="1"/>
          <c:tx>
            <c:strRef>
              <c:f>'Figure 7'!$B$25</c:f>
              <c:strCache>
                <c:ptCount val="1"/>
                <c:pt idx="0">
                  <c:v>NHRS</c:v>
                </c:pt>
              </c:strCache>
            </c:strRef>
          </c:tx>
          <c:spPr>
            <a:ln w="25400">
              <a:solidFill>
                <a:srgbClr val="800000"/>
              </a:solidFill>
            </a:ln>
          </c:spPr>
          <c:marker>
            <c:symbol val="none"/>
          </c:marker>
          <c:dLbls>
            <c:dLbl>
              <c:idx val="8"/>
              <c:layout>
                <c:manualLayout>
                  <c:x val="-2.9367454068241469E-2"/>
                  <c:y val="-3.7256905386826647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A974-4EC5-81CB-26267AC4C0B2}"/>
                </c:ext>
                <c:ext xmlns:c15="http://schemas.microsoft.com/office/drawing/2012/chart" uri="{CE6537A1-D6FC-4f65-9D91-7224C49458BB}">
                  <c15:layout/>
                </c:ext>
              </c:extLst>
            </c:dLbl>
            <c:dLbl>
              <c:idx val="15"/>
              <c:layout>
                <c:manualLayout>
                  <c:x val="0"/>
                  <c:y val="3.4959067616547934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A974-4EC5-81CB-26267AC4C0B2}"/>
                </c:ex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numRef>
              <c:f>'Figure 7'!$A$26:$A$41</c:f>
              <c:numCache>
                <c:formatCode>General</c:formatCod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numCache>
            </c:numRef>
          </c:cat>
          <c:val>
            <c:numRef>
              <c:f>'Figure 7'!$B$26:$B$41</c:f>
              <c:numCache>
                <c:formatCode>0.0%</c:formatCode>
                <c:ptCount val="16"/>
                <c:pt idx="0">
                  <c:v>0.09</c:v>
                </c:pt>
                <c:pt idx="1">
                  <c:v>0.09</c:v>
                </c:pt>
                <c:pt idx="2">
                  <c:v>0.09</c:v>
                </c:pt>
                <c:pt idx="3">
                  <c:v>0.09</c:v>
                </c:pt>
                <c:pt idx="4">
                  <c:v>0.09</c:v>
                </c:pt>
                <c:pt idx="5">
                  <c:v>8.5000000000000006E-2</c:v>
                </c:pt>
                <c:pt idx="6">
                  <c:v>8.5000000000000006E-2</c:v>
                </c:pt>
                <c:pt idx="7">
                  <c:v>8.5000000000000006E-2</c:v>
                </c:pt>
                <c:pt idx="8">
                  <c:v>8.5000000000000006E-2</c:v>
                </c:pt>
                <c:pt idx="9">
                  <c:v>8.5000000000000006E-2</c:v>
                </c:pt>
                <c:pt idx="10">
                  <c:v>7.7499999999999999E-2</c:v>
                </c:pt>
                <c:pt idx="11">
                  <c:v>7.7499999999999999E-2</c:v>
                </c:pt>
                <c:pt idx="12">
                  <c:v>7.7499999999999999E-2</c:v>
                </c:pt>
                <c:pt idx="13">
                  <c:v>7.7499999999999999E-2</c:v>
                </c:pt>
                <c:pt idx="14">
                  <c:v>7.7499999999999999E-2</c:v>
                </c:pt>
                <c:pt idx="15">
                  <c:v>7.2499999999999995E-2</c:v>
                </c:pt>
              </c:numCache>
            </c:numRef>
          </c:val>
          <c:smooth val="0"/>
          <c:extLst xmlns:c16r2="http://schemas.microsoft.com/office/drawing/2015/06/chart">
            <c:ext xmlns:c16="http://schemas.microsoft.com/office/drawing/2014/chart" uri="{C3380CC4-5D6E-409C-BE32-E72D297353CC}">
              <c16:uniqueId val="{00000005-A974-4EC5-81CB-26267AC4C0B2}"/>
            </c:ext>
          </c:extLst>
        </c:ser>
        <c:dLbls>
          <c:showLegendKey val="0"/>
          <c:showVal val="0"/>
          <c:showCatName val="0"/>
          <c:showSerName val="0"/>
          <c:showPercent val="0"/>
          <c:showBubbleSize val="0"/>
        </c:dLbls>
        <c:smooth val="0"/>
        <c:axId val="325748080"/>
        <c:axId val="325748640"/>
      </c:lineChart>
      <c:catAx>
        <c:axId val="325748080"/>
        <c:scaling>
          <c:orientation val="minMax"/>
        </c:scaling>
        <c:delete val="0"/>
        <c:axPos val="b"/>
        <c:numFmt formatCode="General" sourceLinked="1"/>
        <c:majorTickMark val="out"/>
        <c:minorTickMark val="none"/>
        <c:tickLblPos val="nextTo"/>
        <c:spPr>
          <a:noFill/>
          <a:ln w="3175" cap="flat" cmpd="sng" algn="ctr">
            <a:solidFill>
              <a:sysClr val="window" lastClr="FFFFFF">
                <a:lumMod val="50000"/>
              </a:sysClr>
            </a:solidFill>
            <a:round/>
          </a:ln>
          <a:effectLst/>
        </c:spPr>
        <c:txPr>
          <a:bodyPr rot="0" vert="horz"/>
          <a:lstStyle/>
          <a:p>
            <a:pPr>
              <a:defRPr/>
            </a:pPr>
            <a:endParaRPr lang="en-US"/>
          </a:p>
        </c:txPr>
        <c:crossAx val="325748640"/>
        <c:crosses val="autoZero"/>
        <c:auto val="1"/>
        <c:lblAlgn val="ctr"/>
        <c:lblOffset val="100"/>
        <c:tickLblSkip val="2"/>
        <c:tickMarkSkip val="2"/>
        <c:noMultiLvlLbl val="0"/>
      </c:catAx>
      <c:valAx>
        <c:axId val="325748640"/>
        <c:scaling>
          <c:orientation val="minMax"/>
          <c:max val="0.1"/>
          <c:min val="5.000000000000001E-2"/>
        </c:scaling>
        <c:delete val="0"/>
        <c:axPos val="l"/>
        <c:majorGridlines>
          <c:spPr>
            <a:ln w="3175" cap="flat" cmpd="sng" algn="ctr">
              <a:solidFill>
                <a:sysClr val="window" lastClr="FFFFFF">
                  <a:lumMod val="50000"/>
                </a:sysClr>
              </a:solidFill>
              <a:round/>
            </a:ln>
            <a:effectLst/>
          </c:spPr>
        </c:majorGridlines>
        <c:numFmt formatCode="0%" sourceLinked="0"/>
        <c:majorTickMark val="out"/>
        <c:minorTickMark val="none"/>
        <c:tickLblPos val="nextTo"/>
        <c:spPr>
          <a:noFill/>
          <a:ln w="3175">
            <a:solidFill>
              <a:sysClr val="window" lastClr="FFFFFF">
                <a:lumMod val="50000"/>
              </a:sysClr>
            </a:solidFill>
          </a:ln>
          <a:effectLst/>
        </c:spPr>
        <c:txPr>
          <a:bodyPr rot="-60000000" vert="horz"/>
          <a:lstStyle/>
          <a:p>
            <a:pPr>
              <a:defRPr/>
            </a:pPr>
            <a:endParaRPr lang="en-US"/>
          </a:p>
        </c:txPr>
        <c:crossAx val="325748080"/>
        <c:crosses val="autoZero"/>
        <c:crossBetween val="midCat"/>
        <c:majorUnit val="1.0000000000000002E-2"/>
      </c:valAx>
      <c:spPr>
        <a:noFill/>
      </c:spPr>
    </c:plotArea>
    <c:legend>
      <c:legendPos val="r"/>
      <c:layout>
        <c:manualLayout>
          <c:xMode val="edge"/>
          <c:yMode val="edge"/>
          <c:x val="0.61010454943132109"/>
          <c:y val="4.3797650293713283E-2"/>
          <c:w val="0.33408333333333334"/>
          <c:h val="0.13308148981377327"/>
        </c:manualLayout>
      </c:layout>
      <c:overlay val="0"/>
      <c:spPr>
        <a:solidFill>
          <a:sysClr val="window" lastClr="FFFFFF"/>
        </a:solidFill>
        <a:ln w="3175">
          <a:solidFill>
            <a:sysClr val="window" lastClr="FFFFFF">
              <a:lumMod val="50000"/>
            </a:sysClr>
          </a:solidFill>
        </a:ln>
      </c:spPr>
    </c:legend>
    <c:plotVisOnly val="1"/>
    <c:dispBlanksAs val="gap"/>
    <c:showDLblsOverMax val="0"/>
  </c:chart>
  <c:spPr>
    <a:noFill/>
    <a:ln w="9525" cap="flat" cmpd="sng" algn="ctr">
      <a:noFill/>
      <a:round/>
    </a:ln>
    <a:effectLst/>
  </c:spPr>
  <c:txPr>
    <a:bodyPr/>
    <a:lstStyle/>
    <a:p>
      <a:pPr>
        <a:defRPr sz="12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263888888888888"/>
          <c:y val="7.0436507936507936E-2"/>
          <c:w val="0.61805555555555558"/>
          <c:h val="0.88293650793650791"/>
        </c:manualLayout>
      </c:layout>
      <c:pieChart>
        <c:varyColors val="1"/>
        <c:ser>
          <c:idx val="0"/>
          <c:order val="0"/>
          <c:tx>
            <c:v>Series 1</c:v>
          </c:tx>
          <c:dPt>
            <c:idx val="0"/>
            <c:bubble3D val="0"/>
            <c:spPr>
              <a:solidFill>
                <a:srgbClr val="800000"/>
              </a:solidFill>
              <a:ln w="3175">
                <a:solidFill>
                  <a:schemeClr val="tx1"/>
                </a:solidFill>
              </a:ln>
            </c:spPr>
            <c:extLst xmlns:c16r2="http://schemas.microsoft.com/office/drawing/2015/06/chart">
              <c:ext xmlns:c16="http://schemas.microsoft.com/office/drawing/2014/chart" uri="{C3380CC4-5D6E-409C-BE32-E72D297353CC}">
                <c16:uniqueId val="{00000001-394C-4B2B-ACD6-333F9879F723}"/>
              </c:ext>
            </c:extLst>
          </c:dPt>
          <c:dPt>
            <c:idx val="1"/>
            <c:bubble3D val="0"/>
            <c:spPr>
              <a:solidFill>
                <a:srgbClr val="BFBFBF"/>
              </a:solidFill>
              <a:ln w="3175">
                <a:solidFill>
                  <a:schemeClr val="tx1"/>
                </a:solidFill>
              </a:ln>
            </c:spPr>
            <c:extLst xmlns:c16r2="http://schemas.microsoft.com/office/drawing/2015/06/chart">
              <c:ext xmlns:c16="http://schemas.microsoft.com/office/drawing/2014/chart" uri="{C3380CC4-5D6E-409C-BE32-E72D297353CC}">
                <c16:uniqueId val="{00000003-394C-4B2B-ACD6-333F9879F723}"/>
              </c:ext>
            </c:extLst>
          </c:dPt>
          <c:dPt>
            <c:idx val="2"/>
            <c:bubble3D val="0"/>
            <c:spPr>
              <a:solidFill>
                <a:schemeClr val="bg1"/>
              </a:solidFill>
              <a:ln w="3175">
                <a:solidFill>
                  <a:schemeClr val="tx1"/>
                </a:solidFill>
              </a:ln>
            </c:spPr>
            <c:extLst xmlns:c16r2="http://schemas.microsoft.com/office/drawing/2015/06/chart">
              <c:ext xmlns:c16="http://schemas.microsoft.com/office/drawing/2014/chart" uri="{C3380CC4-5D6E-409C-BE32-E72D297353CC}">
                <c16:uniqueId val="{00000005-394C-4B2B-ACD6-333F9879F723}"/>
              </c:ext>
            </c:extLst>
          </c:dPt>
          <c:dLbls>
            <c:dLbl>
              <c:idx val="0"/>
              <c:layout>
                <c:manualLayout>
                  <c:x val="-2.7777777777777779E-3"/>
                  <c:y val="0"/>
                </c:manualLayout>
              </c:layout>
              <c:tx>
                <c:rich>
                  <a:bodyPr/>
                  <a:lstStyle/>
                  <a:p>
                    <a:r>
                      <a:rPr lang="en-US"/>
                      <a:t>RP-2000,</a:t>
                    </a:r>
                  </a:p>
                  <a:p>
                    <a:fld id="{77521804-03CB-495C-B402-9CC2271CE4C5}" type="VALUE">
                      <a:rPr lang="en-US"/>
                      <a:pPr/>
                      <a:t>[VALUE]</a:t>
                    </a:fld>
                    <a:endParaRPr lang="en-US"/>
                  </a:p>
                </c:rich>
              </c:tx>
              <c:dLblPos val="bestFit"/>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dLbl>
              <c:idx val="1"/>
              <c:layout/>
              <c:tx>
                <c:rich>
                  <a:bodyPr/>
                  <a:lstStyle/>
                  <a:p>
                    <a:r>
                      <a:rPr lang="en-US"/>
                      <a:t>RP-2014,</a:t>
                    </a:r>
                  </a:p>
                  <a:p>
                    <a:fld id="{47B2352B-25CD-4501-A1B6-4AF6FBCDCB16}" type="VALUE">
                      <a:rPr lang="en-US"/>
                      <a:pPr/>
                      <a:t>[VALUE]</a:t>
                    </a:fld>
                    <a:endParaRPr lang="en-US"/>
                  </a:p>
                </c:rich>
              </c:tx>
              <c:dLblPos val="outEnd"/>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dLbl>
              <c:idx val="2"/>
              <c:layout>
                <c:manualLayout>
                  <c:x val="2.7777777777777267E-3"/>
                  <c:y val="1.5873015873015872E-2"/>
                </c:manualLayout>
              </c:layout>
              <c:tx>
                <c:rich>
                  <a:bodyPr/>
                  <a:lstStyle/>
                  <a:p>
                    <a:r>
                      <a:rPr lang="en-US"/>
                      <a:t>Other, </a:t>
                    </a:r>
                  </a:p>
                  <a:p>
                    <a:fld id="{0164716E-102B-4BCB-861C-BF19119783A4}" type="VALUE">
                      <a:rPr lang="en-US"/>
                      <a:pPr/>
                      <a:t>[VALUE]</a:t>
                    </a:fld>
                    <a:endParaRPr lang="en-US"/>
                  </a:p>
                </c:rich>
              </c:tx>
              <c:dLblPos val="bestFit"/>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numFmt formatCode="0.0%" sourceLinked="0"/>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'Figure 8'!$A$25:$A$27</c:f>
              <c:strCache>
                <c:ptCount val="3"/>
                <c:pt idx="0">
                  <c:v>RP-2000</c:v>
                </c:pt>
                <c:pt idx="1">
                  <c:v>RP-2014</c:v>
                </c:pt>
                <c:pt idx="2">
                  <c:v>Other</c:v>
                </c:pt>
              </c:strCache>
            </c:strRef>
          </c:cat>
          <c:val>
            <c:numRef>
              <c:f>'Figure 8'!$B$25:$B$27</c:f>
              <c:numCache>
                <c:formatCode>0.0%</c:formatCode>
                <c:ptCount val="3"/>
                <c:pt idx="0">
                  <c:v>0.49549549549549549</c:v>
                </c:pt>
                <c:pt idx="1">
                  <c:v>0.34234234234234234</c:v>
                </c:pt>
                <c:pt idx="2">
                  <c:v>0.16216216216216217</c:v>
                </c:pt>
              </c:numCache>
            </c:numRef>
          </c:val>
          <c:extLst xmlns:c16r2="http://schemas.microsoft.com/office/drawing/2015/06/chart">
            <c:ext xmlns:c16="http://schemas.microsoft.com/office/drawing/2014/chart" uri="{C3380CC4-5D6E-409C-BE32-E72D297353CC}">
              <c16:uniqueId val="{00000006-394C-4B2B-ACD6-333F9879F723}"/>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5861111111111106E-2"/>
          <c:y val="2.636920384951881E-2"/>
          <c:w val="0.92958245844269471"/>
          <c:h val="0.88664666916635415"/>
        </c:manualLayout>
      </c:layout>
      <c:barChart>
        <c:barDir val="col"/>
        <c:grouping val="clustered"/>
        <c:varyColors val="0"/>
        <c:ser>
          <c:idx val="0"/>
          <c:order val="0"/>
          <c:tx>
            <c:v>Series 1</c:v>
          </c:tx>
          <c:spPr>
            <a:solidFill>
              <a:srgbClr val="800000"/>
            </a:solidFill>
            <a:ln w="3175">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9'!$A$26:$A$35</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cat>
          <c:val>
            <c:numRef>
              <c:f>'Figure 9'!$B$26:$B$35</c:f>
              <c:numCache>
                <c:formatCode>General</c:formatCode>
                <c:ptCount val="10"/>
                <c:pt idx="0">
                  <c:v>2</c:v>
                </c:pt>
                <c:pt idx="1">
                  <c:v>4</c:v>
                </c:pt>
                <c:pt idx="2">
                  <c:v>5</c:v>
                </c:pt>
                <c:pt idx="3">
                  <c:v>9</c:v>
                </c:pt>
                <c:pt idx="4">
                  <c:v>12</c:v>
                </c:pt>
                <c:pt idx="5">
                  <c:v>14</c:v>
                </c:pt>
                <c:pt idx="6">
                  <c:v>16</c:v>
                </c:pt>
                <c:pt idx="7">
                  <c:v>18</c:v>
                </c:pt>
                <c:pt idx="8">
                  <c:v>28</c:v>
                </c:pt>
                <c:pt idx="9">
                  <c:v>35</c:v>
                </c:pt>
              </c:numCache>
            </c:numRef>
          </c:val>
          <c:extLst xmlns:c16r2="http://schemas.microsoft.com/office/drawing/2015/06/chart">
            <c:ext xmlns:c16="http://schemas.microsoft.com/office/drawing/2014/chart" uri="{C3380CC4-5D6E-409C-BE32-E72D297353CC}">
              <c16:uniqueId val="{00000000-617A-44AE-810B-8B62348EF88E}"/>
            </c:ext>
          </c:extLst>
        </c:ser>
        <c:dLbls>
          <c:showLegendKey val="0"/>
          <c:showVal val="0"/>
          <c:showCatName val="0"/>
          <c:showSerName val="0"/>
          <c:showPercent val="0"/>
          <c:showBubbleSize val="0"/>
        </c:dLbls>
        <c:gapWidth val="150"/>
        <c:axId val="325753120"/>
        <c:axId val="325753680"/>
      </c:barChart>
      <c:catAx>
        <c:axId val="325753120"/>
        <c:scaling>
          <c:orientation val="minMax"/>
        </c:scaling>
        <c:delete val="0"/>
        <c:axPos val="b"/>
        <c:numFmt formatCode="General" sourceLinked="1"/>
        <c:majorTickMark val="out"/>
        <c:minorTickMark val="none"/>
        <c:tickLblPos val="nextTo"/>
        <c:spPr>
          <a:noFill/>
          <a:ln w="3175" cap="flat" cmpd="sng" algn="ctr">
            <a:solidFill>
              <a:sysClr val="windowText" lastClr="000000">
                <a:lumMod val="50000"/>
                <a:lumOff val="50000"/>
              </a:sys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325753680"/>
        <c:crosses val="autoZero"/>
        <c:auto val="1"/>
        <c:lblAlgn val="ctr"/>
        <c:lblOffset val="100"/>
        <c:noMultiLvlLbl val="0"/>
      </c:catAx>
      <c:valAx>
        <c:axId val="325753680"/>
        <c:scaling>
          <c:orientation val="minMax"/>
        </c:scaling>
        <c:delete val="0"/>
        <c:axPos val="l"/>
        <c:majorGridlines>
          <c:spPr>
            <a:ln w="3175" cap="flat" cmpd="sng" algn="ctr">
              <a:solidFill>
                <a:sysClr val="windowText" lastClr="000000">
                  <a:lumMod val="50000"/>
                  <a:lumOff val="50000"/>
                </a:sysClr>
              </a:solidFill>
              <a:round/>
            </a:ln>
            <a:effectLst/>
          </c:spPr>
        </c:majorGridlines>
        <c:numFmt formatCode="#,##0" sourceLinked="0"/>
        <c:majorTickMark val="out"/>
        <c:minorTickMark val="none"/>
        <c:tickLblPos val="nextTo"/>
        <c:spPr>
          <a:noFill/>
          <a:ln w="3175">
            <a:solidFill>
              <a:sysClr val="windowText" lastClr="000000">
                <a:lumMod val="50000"/>
                <a:lumOff val="50000"/>
              </a:sys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32575312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190500</xdr:rowOff>
    </xdr:from>
    <xdr:to>
      <xdr:col>3</xdr:col>
      <xdr:colOff>228600</xdr:colOff>
      <xdr:row>17</xdr:row>
      <xdr:rowOff>190500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0.71736</cdr:x>
      <cdr:y>0.0934</cdr:y>
    </cdr:from>
    <cdr:to>
      <cdr:x>0.84444</cdr:x>
      <cdr:y>0.1531</cdr:y>
    </cdr:to>
    <cdr:sp macro="" textlink="">
      <cdr:nvSpPr>
        <cdr:cNvPr id="2" name="TextBox 1"/>
        <cdr:cNvSpPr txBox="1"/>
      </cdr:nvSpPr>
      <cdr:spPr>
        <a:xfrm xmlns:a="http://schemas.openxmlformats.org/drawingml/2006/main">
          <a:off x="3279770" y="298927"/>
          <a:ext cx="581010" cy="1910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a:latin typeface="Times New Roman" panose="02020603050405020304" pitchFamily="18" charset="0"/>
              <a:cs typeface="Times New Roman" panose="02020603050405020304" pitchFamily="18" charset="0"/>
            </a:rPr>
            <a:t>12.6</a:t>
          </a:r>
          <a:r>
            <a:rPr lang="en-US" sz="1000">
              <a:latin typeface="Times New Roman" panose="02020603050405020304" pitchFamily="18" charset="0"/>
              <a:cs typeface="Times New Roman" panose="02020603050405020304" pitchFamily="18" charset="0"/>
            </a:rPr>
            <a:t>%</a:t>
          </a:r>
        </a:p>
      </cdr:txBody>
    </cdr:sp>
  </cdr:relSizeAnchor>
  <cdr:relSizeAnchor xmlns:cdr="http://schemas.openxmlformats.org/drawingml/2006/chartDrawing">
    <cdr:from>
      <cdr:x>0.25902</cdr:x>
      <cdr:y>0.22173</cdr:y>
    </cdr:from>
    <cdr:to>
      <cdr:x>0.3861</cdr:x>
      <cdr:y>0.28144</cdr:y>
    </cdr:to>
    <cdr:sp macro="" textlink="">
      <cdr:nvSpPr>
        <cdr:cNvPr id="3" name="TextBox 1"/>
        <cdr:cNvSpPr txBox="1"/>
      </cdr:nvSpPr>
      <cdr:spPr>
        <a:xfrm xmlns:a="http://schemas.openxmlformats.org/drawingml/2006/main">
          <a:off x="1184255" y="709634"/>
          <a:ext cx="581009" cy="19109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a:latin typeface="Times New Roman" panose="02020603050405020304" pitchFamily="18" charset="0"/>
              <a:cs typeface="Times New Roman" panose="02020603050405020304" pitchFamily="18" charset="0"/>
            </a:rPr>
            <a:t>10.4%</a:t>
          </a: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0</xdr:colOff>
      <xdr:row>2</xdr:row>
      <xdr:rowOff>0</xdr:rowOff>
    </xdr:from>
    <xdr:to>
      <xdr:col>6</xdr:col>
      <xdr:colOff>276225</xdr:colOff>
      <xdr:row>18</xdr:row>
      <xdr:rowOff>152400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38100</xdr:colOff>
      <xdr:row>1</xdr:row>
      <xdr:rowOff>180975</xdr:rowOff>
    </xdr:from>
    <xdr:to>
      <xdr:col>6</xdr:col>
      <xdr:colOff>57150</xdr:colOff>
      <xdr:row>18</xdr:row>
      <xdr:rowOff>142875</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1</xdr:row>
      <xdr:rowOff>161925</xdr:rowOff>
    </xdr:from>
    <xdr:to>
      <xdr:col>7</xdr:col>
      <xdr:colOff>295275</xdr:colOff>
      <xdr:row>18</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2</xdr:row>
      <xdr:rowOff>0</xdr:rowOff>
    </xdr:from>
    <xdr:to>
      <xdr:col>5</xdr:col>
      <xdr:colOff>123825</xdr:colOff>
      <xdr:row>18</xdr:row>
      <xdr:rowOff>152400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1</xdr:row>
      <xdr:rowOff>152400</xdr:rowOff>
    </xdr:from>
    <xdr:to>
      <xdr:col>5</xdr:col>
      <xdr:colOff>104775</xdr:colOff>
      <xdr:row>18</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1</xdr:row>
      <xdr:rowOff>171450</xdr:rowOff>
    </xdr:from>
    <xdr:to>
      <xdr:col>4</xdr:col>
      <xdr:colOff>428625</xdr:colOff>
      <xdr:row>18</xdr:row>
      <xdr:rowOff>133350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2</xdr:row>
      <xdr:rowOff>0</xdr:rowOff>
    </xdr:from>
    <xdr:to>
      <xdr:col>4</xdr:col>
      <xdr:colOff>323850</xdr:colOff>
      <xdr:row>18</xdr:row>
      <xdr:rowOff>152400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0.46729</cdr:x>
      <cdr:y>0.0803</cdr:y>
    </cdr:from>
    <cdr:to>
      <cdr:x>0.51312</cdr:x>
      <cdr:y>0.12481</cdr:y>
    </cdr:to>
    <cdr:sp macro="" textlink="">
      <cdr:nvSpPr>
        <cdr:cNvPr id="2" name="TextBox 1"/>
        <cdr:cNvSpPr txBox="1"/>
      </cdr:nvSpPr>
      <cdr:spPr>
        <a:xfrm xmlns:a="http://schemas.openxmlformats.org/drawingml/2006/main">
          <a:off x="2136450" y="256980"/>
          <a:ext cx="209535" cy="1424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a:t>
          </a:r>
        </a:p>
      </cdr:txBody>
    </cdr:sp>
  </cdr:relSizeAnchor>
</c:userShapes>
</file>

<file path=xl/drawings/drawing19.xml><?xml version="1.0" encoding="utf-8"?>
<xdr:wsDr xmlns:xdr="http://schemas.openxmlformats.org/drawingml/2006/spreadsheetDrawing" xmlns:a="http://schemas.openxmlformats.org/drawingml/2006/main">
  <xdr:twoCellAnchor>
    <xdr:from>
      <xdr:col>0</xdr:col>
      <xdr:colOff>0</xdr:colOff>
      <xdr:row>1</xdr:row>
      <xdr:rowOff>190500</xdr:rowOff>
    </xdr:from>
    <xdr:to>
      <xdr:col>3</xdr:col>
      <xdr:colOff>419100</xdr:colOff>
      <xdr:row>17</xdr:row>
      <xdr:rowOff>190500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0.16047</cdr:x>
      <cdr:y>0.21131</cdr:y>
    </cdr:from>
    <cdr:to>
      <cdr:x>0.57292</cdr:x>
      <cdr:y>0.3217</cdr:y>
    </cdr:to>
    <cdr:sp macro="" textlink="">
      <cdr:nvSpPr>
        <cdr:cNvPr id="2" name="TextBox 1"/>
        <cdr:cNvSpPr txBox="1"/>
      </cdr:nvSpPr>
      <cdr:spPr>
        <a:xfrm xmlns:a="http://schemas.openxmlformats.org/drawingml/2006/main">
          <a:off x="733654" y="676275"/>
          <a:ext cx="1885721" cy="353304"/>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dirty="0" smtClean="0">
              <a:latin typeface="Times New Roman" panose="02020603050405020304" pitchFamily="18" charset="0"/>
              <a:cs typeface="Times New Roman" panose="02020603050405020304" pitchFamily="18" charset="0"/>
            </a:rPr>
            <a:t>Contributions &lt; ARC, </a:t>
          </a:r>
        </a:p>
        <a:p xmlns:a="http://schemas.openxmlformats.org/drawingml/2006/main">
          <a:pPr algn="ctr"/>
          <a:r>
            <a:rPr lang="en-US" sz="1200" dirty="0" smtClean="0">
              <a:latin typeface="Times New Roman" panose="02020603050405020304" pitchFamily="18" charset="0"/>
              <a:cs typeface="Times New Roman" panose="02020603050405020304" pitchFamily="18" charset="0"/>
            </a:rPr>
            <a:t>$0.3</a:t>
          </a:r>
          <a:endParaRPr lang="en-US" sz="1200" dirty="0">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0.0563</cdr:x>
      <cdr:y>0.12798</cdr:y>
    </cdr:from>
    <cdr:to>
      <cdr:x>0.30833</cdr:x>
      <cdr:y>0.24107</cdr:y>
    </cdr:to>
    <cdr:sp macro="" textlink="">
      <cdr:nvSpPr>
        <cdr:cNvPr id="3" name="TextBox 1"/>
        <cdr:cNvSpPr txBox="1"/>
      </cdr:nvSpPr>
      <cdr:spPr>
        <a:xfrm xmlns:a="http://schemas.openxmlformats.org/drawingml/2006/main">
          <a:off x="257389" y="409576"/>
          <a:ext cx="1152312" cy="36195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dirty="0" smtClean="0">
              <a:latin typeface="Times New Roman" panose="02020603050405020304" pitchFamily="18" charset="0"/>
              <a:cs typeface="Times New Roman" panose="02020603050405020304" pitchFamily="18" charset="0"/>
            </a:rPr>
            <a:t>ARC &lt; UAAL,</a:t>
          </a:r>
        </a:p>
        <a:p xmlns:a="http://schemas.openxmlformats.org/drawingml/2006/main">
          <a:pPr algn="ctr"/>
          <a:r>
            <a:rPr lang="en-US" sz="1200" dirty="0" smtClean="0">
              <a:latin typeface="Times New Roman" panose="02020603050405020304" pitchFamily="18" charset="0"/>
              <a:cs typeface="Times New Roman" panose="02020603050405020304" pitchFamily="18" charset="0"/>
            </a:rPr>
            <a:t>$0.7</a:t>
          </a:r>
          <a:endParaRPr lang="en-US" sz="1200" dirty="0">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0.18651</cdr:x>
      <cdr:y>0.27679</cdr:y>
    </cdr:from>
    <cdr:to>
      <cdr:x>0.29583</cdr:x>
      <cdr:y>0.48227</cdr:y>
    </cdr:to>
    <cdr:cxnSp macro="">
      <cdr:nvCxnSpPr>
        <cdr:cNvPr id="4" name="Straight Arrow Connector 3"/>
        <cdr:cNvCxnSpPr/>
      </cdr:nvCxnSpPr>
      <cdr:spPr bwMode="auto">
        <a:xfrm xmlns:a="http://schemas.openxmlformats.org/drawingml/2006/main" flipH="1">
          <a:off x="852740" y="885825"/>
          <a:ext cx="499810" cy="657630"/>
        </a:xfrm>
        <a:prstGeom xmlns:a="http://schemas.openxmlformats.org/drawingml/2006/main" prst="straightConnector1">
          <a:avLst/>
        </a:prstGeom>
        <a:noFill xmlns:a="http://schemas.openxmlformats.org/drawingml/2006/main"/>
        <a:ln xmlns:a="http://schemas.openxmlformats.org/drawingml/2006/main" w="9525" cap="flat" cmpd="sng" algn="ctr">
          <a:solidFill>
            <a:schemeClr val="tx1"/>
          </a:solidFill>
          <a:prstDash val="solid"/>
          <a:round/>
          <a:headEnd type="none" w="med" len="med"/>
          <a:tailEnd type="triangle"/>
        </a:ln>
        <a:effectLst xmlns:a="http://schemas.openxmlformats.org/drawingml/2006/main"/>
      </cdr:spPr>
    </cdr:cxnSp>
  </cdr:relSizeAnchor>
  <cdr:relSizeAnchor xmlns:cdr="http://schemas.openxmlformats.org/drawingml/2006/chartDrawing">
    <cdr:from>
      <cdr:x>0.15208</cdr:x>
      <cdr:y>0.25298</cdr:y>
    </cdr:from>
    <cdr:to>
      <cdr:x>0.17708</cdr:x>
      <cdr:y>0.33036</cdr:y>
    </cdr:to>
    <cdr:cxnSp macro="">
      <cdr:nvCxnSpPr>
        <cdr:cNvPr id="8" name="Straight Arrow Connector 7"/>
        <cdr:cNvCxnSpPr/>
      </cdr:nvCxnSpPr>
      <cdr:spPr>
        <a:xfrm xmlns:a="http://schemas.openxmlformats.org/drawingml/2006/main" flipH="1">
          <a:off x="695326" y="809625"/>
          <a:ext cx="114299" cy="247650"/>
        </a:xfrm>
        <a:prstGeom xmlns:a="http://schemas.openxmlformats.org/drawingml/2006/main" prst="straightConnector1">
          <a:avLst/>
        </a:prstGeom>
        <a:ln xmlns:a="http://schemas.openxmlformats.org/drawingml/2006/main" w="3175">
          <a:solidFill>
            <a:schemeClr val="tx1"/>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0.xml><?xml version="1.0" encoding="utf-8"?>
<c:userShapes xmlns:c="http://schemas.openxmlformats.org/drawingml/2006/chart">
  <cdr:relSizeAnchor xmlns:cdr="http://schemas.openxmlformats.org/drawingml/2006/chartDrawing">
    <cdr:from>
      <cdr:x>0.16047</cdr:x>
      <cdr:y>0.21131</cdr:y>
    </cdr:from>
    <cdr:to>
      <cdr:x>0.57292</cdr:x>
      <cdr:y>0.3217</cdr:y>
    </cdr:to>
    <cdr:sp macro="" textlink="">
      <cdr:nvSpPr>
        <cdr:cNvPr id="10" name="TextBox 1"/>
        <cdr:cNvSpPr txBox="1"/>
      </cdr:nvSpPr>
      <cdr:spPr>
        <a:xfrm xmlns:a="http://schemas.openxmlformats.org/drawingml/2006/main">
          <a:off x="733654" y="676275"/>
          <a:ext cx="1885721" cy="353304"/>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dirty="0" smtClean="0">
              <a:latin typeface="Times New Roman" panose="02020603050405020304" pitchFamily="18" charset="0"/>
              <a:cs typeface="Times New Roman" panose="02020603050405020304" pitchFamily="18" charset="0"/>
            </a:rPr>
            <a:t>Contributions &lt; ARC, </a:t>
          </a:r>
        </a:p>
        <a:p xmlns:a="http://schemas.openxmlformats.org/drawingml/2006/main">
          <a:pPr algn="ctr"/>
          <a:r>
            <a:rPr lang="en-US" sz="1200" dirty="0" smtClean="0">
              <a:latin typeface="Times New Roman" panose="02020603050405020304" pitchFamily="18" charset="0"/>
              <a:cs typeface="Times New Roman" panose="02020603050405020304" pitchFamily="18" charset="0"/>
            </a:rPr>
            <a:t>$0.3</a:t>
          </a:r>
          <a:endParaRPr lang="en-US" sz="1200" dirty="0">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0.0563</cdr:x>
      <cdr:y>0.12798</cdr:y>
    </cdr:from>
    <cdr:to>
      <cdr:x>0.30833</cdr:x>
      <cdr:y>0.24107</cdr:y>
    </cdr:to>
    <cdr:sp macro="" textlink="">
      <cdr:nvSpPr>
        <cdr:cNvPr id="11" name="TextBox 1"/>
        <cdr:cNvSpPr txBox="1"/>
      </cdr:nvSpPr>
      <cdr:spPr>
        <a:xfrm xmlns:a="http://schemas.openxmlformats.org/drawingml/2006/main">
          <a:off x="257389" y="409576"/>
          <a:ext cx="1152312" cy="36195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dirty="0" smtClean="0">
              <a:latin typeface="Times New Roman" panose="02020603050405020304" pitchFamily="18" charset="0"/>
              <a:cs typeface="Times New Roman" panose="02020603050405020304" pitchFamily="18" charset="0"/>
            </a:rPr>
            <a:t>ARC &lt; UAAL,</a:t>
          </a:r>
        </a:p>
        <a:p xmlns:a="http://schemas.openxmlformats.org/drawingml/2006/main">
          <a:pPr algn="ctr"/>
          <a:r>
            <a:rPr lang="en-US" sz="1200" dirty="0" smtClean="0">
              <a:latin typeface="Times New Roman" panose="02020603050405020304" pitchFamily="18" charset="0"/>
              <a:cs typeface="Times New Roman" panose="02020603050405020304" pitchFamily="18" charset="0"/>
            </a:rPr>
            <a:t>$0.7</a:t>
          </a:r>
          <a:endParaRPr lang="en-US" sz="1200" dirty="0">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0.18651</cdr:x>
      <cdr:y>0.27679</cdr:y>
    </cdr:from>
    <cdr:to>
      <cdr:x>0.29583</cdr:x>
      <cdr:y>0.48227</cdr:y>
    </cdr:to>
    <cdr:cxnSp macro="">
      <cdr:nvCxnSpPr>
        <cdr:cNvPr id="12" name="Straight Arrow Connector 3"/>
        <cdr:cNvCxnSpPr/>
      </cdr:nvCxnSpPr>
      <cdr:spPr bwMode="auto">
        <a:xfrm xmlns:a="http://schemas.openxmlformats.org/drawingml/2006/main" flipH="1">
          <a:off x="852740" y="885825"/>
          <a:ext cx="499810" cy="657630"/>
        </a:xfrm>
        <a:prstGeom xmlns:a="http://schemas.openxmlformats.org/drawingml/2006/main" prst="straightConnector1">
          <a:avLst/>
        </a:prstGeom>
        <a:noFill xmlns:a="http://schemas.openxmlformats.org/drawingml/2006/main"/>
        <a:ln xmlns:a="http://schemas.openxmlformats.org/drawingml/2006/main" w="9525" cap="flat" cmpd="sng" algn="ctr">
          <a:solidFill>
            <a:schemeClr val="tx1"/>
          </a:solidFill>
          <a:prstDash val="solid"/>
          <a:round/>
          <a:headEnd type="none" w="med" len="med"/>
          <a:tailEnd type="triangle"/>
        </a:ln>
        <a:effectLst xmlns:a="http://schemas.openxmlformats.org/drawingml/2006/main"/>
      </cdr:spPr>
    </cdr:cxnSp>
  </cdr:relSizeAnchor>
  <cdr:relSizeAnchor xmlns:cdr="http://schemas.openxmlformats.org/drawingml/2006/chartDrawing">
    <cdr:from>
      <cdr:x>0.15208</cdr:x>
      <cdr:y>0.25298</cdr:y>
    </cdr:from>
    <cdr:to>
      <cdr:x>0.17708</cdr:x>
      <cdr:y>0.33036</cdr:y>
    </cdr:to>
    <cdr:cxnSp macro="">
      <cdr:nvCxnSpPr>
        <cdr:cNvPr id="13" name="Straight Arrow Connector 7"/>
        <cdr:cNvCxnSpPr/>
      </cdr:nvCxnSpPr>
      <cdr:spPr>
        <a:xfrm xmlns:a="http://schemas.openxmlformats.org/drawingml/2006/main" flipH="1">
          <a:off x="695326" y="809625"/>
          <a:ext cx="114299" cy="247650"/>
        </a:xfrm>
        <a:prstGeom xmlns:a="http://schemas.openxmlformats.org/drawingml/2006/main" prst="straightConnector1">
          <a:avLst/>
        </a:prstGeom>
        <a:ln xmlns:a="http://schemas.openxmlformats.org/drawingml/2006/main" w="3175">
          <a:solidFill>
            <a:schemeClr val="tx1"/>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1.xml><?xml version="1.0" encoding="utf-8"?>
<xdr:wsDr xmlns:xdr="http://schemas.openxmlformats.org/drawingml/2006/spreadsheetDrawing" xmlns:a="http://schemas.openxmlformats.org/drawingml/2006/main">
  <xdr:twoCellAnchor>
    <xdr:from>
      <xdr:col>0</xdr:col>
      <xdr:colOff>19050</xdr:colOff>
      <xdr:row>2</xdr:row>
      <xdr:rowOff>14287</xdr:rowOff>
    </xdr:from>
    <xdr:to>
      <xdr:col>6</xdr:col>
      <xdr:colOff>180975</xdr:colOff>
      <xdr:row>18</xdr:row>
      <xdr:rowOff>166687</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1</xdr:row>
      <xdr:rowOff>176212</xdr:rowOff>
    </xdr:from>
    <xdr:to>
      <xdr:col>6</xdr:col>
      <xdr:colOff>133350</xdr:colOff>
      <xdr:row>18</xdr:row>
      <xdr:rowOff>138112</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2</xdr:row>
      <xdr:rowOff>9525</xdr:rowOff>
    </xdr:from>
    <xdr:to>
      <xdr:col>6</xdr:col>
      <xdr:colOff>257175</xdr:colOff>
      <xdr:row>18</xdr:row>
      <xdr:rowOff>161925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1</xdr:row>
      <xdr:rowOff>171450</xdr:rowOff>
    </xdr:from>
    <xdr:to>
      <xdr:col>4</xdr:col>
      <xdr:colOff>161925</xdr:colOff>
      <xdr:row>18</xdr:row>
      <xdr:rowOff>133350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2</xdr:row>
      <xdr:rowOff>0</xdr:rowOff>
    </xdr:from>
    <xdr:to>
      <xdr:col>5</xdr:col>
      <xdr:colOff>495300</xdr:colOff>
      <xdr:row>18</xdr:row>
      <xdr:rowOff>152400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1</xdr:row>
      <xdr:rowOff>171450</xdr:rowOff>
    </xdr:from>
    <xdr:to>
      <xdr:col>5</xdr:col>
      <xdr:colOff>542925</xdr:colOff>
      <xdr:row>18</xdr:row>
      <xdr:rowOff>133350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1</xdr:row>
      <xdr:rowOff>171450</xdr:rowOff>
    </xdr:from>
    <xdr:to>
      <xdr:col>5</xdr:col>
      <xdr:colOff>600075</xdr:colOff>
      <xdr:row>18</xdr:row>
      <xdr:rowOff>133350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1</xdr:row>
      <xdr:rowOff>180974</xdr:rowOff>
    </xdr:from>
    <xdr:to>
      <xdr:col>5</xdr:col>
      <xdr:colOff>600075</xdr:colOff>
      <xdr:row>18</xdr:row>
      <xdr:rowOff>142874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1</xdr:row>
      <xdr:rowOff>171450</xdr:rowOff>
    </xdr:from>
    <xdr:to>
      <xdr:col>6</xdr:col>
      <xdr:colOff>590550</xdr:colOff>
      <xdr:row>18</xdr:row>
      <xdr:rowOff>133350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6</xdr:col>
      <xdr:colOff>0</xdr:colOff>
      <xdr:row>18</xdr:row>
      <xdr:rowOff>152400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0</xdr:col>
      <xdr:colOff>9525</xdr:colOff>
      <xdr:row>2</xdr:row>
      <xdr:rowOff>0</xdr:rowOff>
    </xdr:from>
    <xdr:to>
      <xdr:col>6</xdr:col>
      <xdr:colOff>85725</xdr:colOff>
      <xdr:row>18</xdr:row>
      <xdr:rowOff>152400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2</xdr:row>
      <xdr:rowOff>0</xdr:rowOff>
    </xdr:from>
    <xdr:to>
      <xdr:col>6</xdr:col>
      <xdr:colOff>304800</xdr:colOff>
      <xdr:row>18</xdr:row>
      <xdr:rowOff>152400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2</xdr:row>
      <xdr:rowOff>0</xdr:rowOff>
    </xdr:from>
    <xdr:to>
      <xdr:col>6</xdr:col>
      <xdr:colOff>304800</xdr:colOff>
      <xdr:row>18</xdr:row>
      <xdr:rowOff>152400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0</xdr:col>
      <xdr:colOff>0</xdr:colOff>
      <xdr:row>1</xdr:row>
      <xdr:rowOff>190499</xdr:rowOff>
    </xdr:from>
    <xdr:to>
      <xdr:col>6</xdr:col>
      <xdr:colOff>66675</xdr:colOff>
      <xdr:row>18</xdr:row>
      <xdr:rowOff>152399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2</xdr:row>
      <xdr:rowOff>0</xdr:rowOff>
    </xdr:from>
    <xdr:to>
      <xdr:col>6</xdr:col>
      <xdr:colOff>400050</xdr:colOff>
      <xdr:row>18</xdr:row>
      <xdr:rowOff>152400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1</xdr:row>
      <xdr:rowOff>180975</xdr:rowOff>
    </xdr:from>
    <xdr:to>
      <xdr:col>7</xdr:col>
      <xdr:colOff>304800</xdr:colOff>
      <xdr:row>18</xdr:row>
      <xdr:rowOff>142875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0</xdr:col>
      <xdr:colOff>0</xdr:colOff>
      <xdr:row>1</xdr:row>
      <xdr:rowOff>180975</xdr:rowOff>
    </xdr:from>
    <xdr:to>
      <xdr:col>7</xdr:col>
      <xdr:colOff>133350</xdr:colOff>
      <xdr:row>18</xdr:row>
      <xdr:rowOff>142875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dr:col>0</xdr:col>
      <xdr:colOff>0</xdr:colOff>
      <xdr:row>2</xdr:row>
      <xdr:rowOff>0</xdr:rowOff>
    </xdr:from>
    <xdr:to>
      <xdr:col>7</xdr:col>
      <xdr:colOff>9525</xdr:colOff>
      <xdr:row>18</xdr:row>
      <xdr:rowOff>152400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xdr:from>
      <xdr:col>0</xdr:col>
      <xdr:colOff>0</xdr:colOff>
      <xdr:row>2</xdr:row>
      <xdr:rowOff>0</xdr:rowOff>
    </xdr:from>
    <xdr:to>
      <xdr:col>7</xdr:col>
      <xdr:colOff>85725</xdr:colOff>
      <xdr:row>18</xdr:row>
      <xdr:rowOff>152400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1</xdr:row>
      <xdr:rowOff>171450</xdr:rowOff>
    </xdr:from>
    <xdr:to>
      <xdr:col>6</xdr:col>
      <xdr:colOff>85725</xdr:colOff>
      <xdr:row>17</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0.25417</cdr:x>
      <cdr:y>0.279</cdr:y>
    </cdr:from>
    <cdr:to>
      <cdr:x>0.34792</cdr:x>
      <cdr:y>0.34483</cdr:y>
    </cdr:to>
    <cdr:sp macro="" textlink="">
      <cdr:nvSpPr>
        <cdr:cNvPr id="2" name="TextBox 1"/>
        <cdr:cNvSpPr txBox="1"/>
      </cdr:nvSpPr>
      <cdr:spPr>
        <a:xfrm xmlns:a="http://schemas.openxmlformats.org/drawingml/2006/main">
          <a:off x="1162044" y="847726"/>
          <a:ext cx="428625"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0.72305</cdr:x>
      <cdr:y>0.08512</cdr:y>
    </cdr:from>
    <cdr:to>
      <cdr:x>0.83763</cdr:x>
      <cdr:y>0.14782</cdr:y>
    </cdr:to>
    <cdr:sp macro="" textlink="">
      <cdr:nvSpPr>
        <cdr:cNvPr id="3" name="TextBox 2"/>
        <cdr:cNvSpPr txBox="1"/>
      </cdr:nvSpPr>
      <cdr:spPr>
        <a:xfrm xmlns:a="http://schemas.openxmlformats.org/drawingml/2006/main">
          <a:off x="3305800" y="272410"/>
          <a:ext cx="523860" cy="2006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latin typeface="Times New Roman" panose="02020603050405020304" pitchFamily="18" charset="0"/>
              <a:cs typeface="Times New Roman" panose="02020603050405020304" pitchFamily="18" charset="0"/>
            </a:rPr>
            <a:t>6.8</a:t>
          </a:r>
          <a:endParaRPr lang="en-US" sz="1000">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0.24632</cdr:x>
      <cdr:y>0.29996</cdr:y>
    </cdr:from>
    <cdr:to>
      <cdr:x>0.36091</cdr:x>
      <cdr:y>0.36266</cdr:y>
    </cdr:to>
    <cdr:sp macro="" textlink="">
      <cdr:nvSpPr>
        <cdr:cNvPr id="4" name="TextBox 1"/>
        <cdr:cNvSpPr txBox="1"/>
      </cdr:nvSpPr>
      <cdr:spPr>
        <a:xfrm xmlns:a="http://schemas.openxmlformats.org/drawingml/2006/main">
          <a:off x="1126175" y="959992"/>
          <a:ext cx="523906" cy="2006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a:latin typeface="Times New Roman" panose="02020603050405020304" pitchFamily="18" charset="0"/>
              <a:cs typeface="Times New Roman" panose="02020603050405020304" pitchFamily="18" charset="0"/>
            </a:rPr>
            <a:t>4.8</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2</xdr:row>
      <xdr:rowOff>0</xdr:rowOff>
    </xdr:from>
    <xdr:to>
      <xdr:col>4</xdr:col>
      <xdr:colOff>238125</xdr:colOff>
      <xdr:row>18</xdr:row>
      <xdr:rowOff>152400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0.71276</cdr:x>
      <cdr:y>0.03388</cdr:y>
    </cdr:from>
    <cdr:to>
      <cdr:x>0.83984</cdr:x>
      <cdr:y>0.09358</cdr:y>
    </cdr:to>
    <cdr:sp macro="" textlink="">
      <cdr:nvSpPr>
        <cdr:cNvPr id="2" name="TextBox 1"/>
        <cdr:cNvSpPr txBox="1"/>
      </cdr:nvSpPr>
      <cdr:spPr>
        <a:xfrm xmlns:a="http://schemas.openxmlformats.org/drawingml/2006/main">
          <a:off x="3258754" y="108427"/>
          <a:ext cx="581010" cy="1910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a:latin typeface="Times New Roman" panose="02020603050405020304" pitchFamily="18" charset="0"/>
              <a:cs typeface="Times New Roman" panose="02020603050405020304" pitchFamily="18" charset="0"/>
            </a:rPr>
            <a:t>18.2</a:t>
          </a:r>
          <a:r>
            <a:rPr lang="en-US" sz="1000">
              <a:latin typeface="Times New Roman" panose="02020603050405020304" pitchFamily="18" charset="0"/>
              <a:cs typeface="Times New Roman" panose="02020603050405020304" pitchFamily="18" charset="0"/>
            </a:rPr>
            <a:t>%</a:t>
          </a:r>
        </a:p>
      </cdr:txBody>
    </cdr:sp>
  </cdr:relSizeAnchor>
  <cdr:relSizeAnchor xmlns:cdr="http://schemas.openxmlformats.org/drawingml/2006/chartDrawing">
    <cdr:from>
      <cdr:x>0.26369</cdr:x>
      <cdr:y>0.16519</cdr:y>
    </cdr:from>
    <cdr:to>
      <cdr:x>0.39077</cdr:x>
      <cdr:y>0.2249</cdr:y>
    </cdr:to>
    <cdr:sp macro="" textlink="">
      <cdr:nvSpPr>
        <cdr:cNvPr id="3" name="TextBox 1"/>
        <cdr:cNvSpPr txBox="1"/>
      </cdr:nvSpPr>
      <cdr:spPr>
        <a:xfrm xmlns:a="http://schemas.openxmlformats.org/drawingml/2006/main">
          <a:off x="1205591" y="528659"/>
          <a:ext cx="581009" cy="19109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a:latin typeface="Times New Roman" panose="02020603050405020304" pitchFamily="18" charset="0"/>
              <a:cs typeface="Times New Roman" panose="02020603050405020304" pitchFamily="18" charset="0"/>
            </a:rPr>
            <a:t>15.2%</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19050</xdr:colOff>
      <xdr:row>1</xdr:row>
      <xdr:rowOff>180975</xdr:rowOff>
    </xdr:from>
    <xdr:to>
      <xdr:col>6</xdr:col>
      <xdr:colOff>285750</xdr:colOff>
      <xdr:row>17</xdr:row>
      <xdr:rowOff>180975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xdr:row>
      <xdr:rowOff>0</xdr:rowOff>
    </xdr:from>
    <xdr:to>
      <xdr:col>5</xdr:col>
      <xdr:colOff>190500</xdr:colOff>
      <xdr:row>18</xdr:row>
      <xdr:rowOff>152400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3.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tabSelected="1" zoomScaleNormal="100" workbookViewId="0"/>
  </sheetViews>
  <sheetFormatPr defaultRowHeight="15.75" x14ac:dyDescent="0.25"/>
  <cols>
    <col min="1" max="7" width="21.7109375" style="1" customWidth="1"/>
    <col min="8" max="8" width="16.140625" style="1" bestFit="1" customWidth="1"/>
    <col min="9" max="16384" width="9.140625" style="1"/>
  </cols>
  <sheetData>
    <row r="1" spans="1:1" x14ac:dyDescent="0.25">
      <c r="A1" s="1" t="s">
        <v>92</v>
      </c>
    </row>
    <row r="20" spans="1:7" x14ac:dyDescent="0.25">
      <c r="A20" s="47" t="s">
        <v>81</v>
      </c>
    </row>
    <row r="21" spans="1:7" x14ac:dyDescent="0.25">
      <c r="A21" s="4" t="s">
        <v>8</v>
      </c>
    </row>
    <row r="22" spans="1:7" x14ac:dyDescent="0.25">
      <c r="A22" s="4"/>
    </row>
    <row r="23" spans="1:7" x14ac:dyDescent="0.25">
      <c r="A23" s="4"/>
    </row>
    <row r="24" spans="1:7" x14ac:dyDescent="0.25">
      <c r="A24" s="9" t="s">
        <v>0</v>
      </c>
      <c r="B24" s="9" t="s">
        <v>1</v>
      </c>
      <c r="C24" s="9" t="s">
        <v>2</v>
      </c>
      <c r="D24" s="9" t="s">
        <v>4</v>
      </c>
      <c r="E24" s="9" t="s">
        <v>5</v>
      </c>
      <c r="F24" s="9" t="s">
        <v>6</v>
      </c>
      <c r="G24" s="9" t="s">
        <v>3</v>
      </c>
    </row>
    <row r="25" spans="1:7" x14ac:dyDescent="0.25">
      <c r="A25" s="44">
        <v>319318274.59549999</v>
      </c>
      <c r="B25" s="44">
        <v>720256611.40450001</v>
      </c>
      <c r="C25" s="44">
        <v>693767142.27474999</v>
      </c>
      <c r="D25" s="44">
        <v>-430141979</v>
      </c>
      <c r="E25" s="44">
        <v>1571685017</v>
      </c>
      <c r="F25" s="44">
        <v>-175544430.27474999</v>
      </c>
      <c r="G25" s="44">
        <v>2699340636</v>
      </c>
    </row>
    <row r="26" spans="1:7" x14ac:dyDescent="0.25">
      <c r="A26" s="35">
        <v>720256611.40450001</v>
      </c>
      <c r="B26" s="35"/>
      <c r="C26" s="35"/>
      <c r="D26" s="35"/>
      <c r="E26" s="35"/>
      <c r="F26" s="35"/>
      <c r="G26" s="35"/>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workbookViewId="0"/>
  </sheetViews>
  <sheetFormatPr defaultRowHeight="15" x14ac:dyDescent="0.25"/>
  <cols>
    <col min="1" max="1" width="20.140625" customWidth="1"/>
    <col min="2" max="2" width="19.140625" customWidth="1"/>
  </cols>
  <sheetData>
    <row r="1" spans="1:1" ht="15.75" x14ac:dyDescent="0.25">
      <c r="A1" s="2" t="s">
        <v>86</v>
      </c>
    </row>
    <row r="21" spans="1:3" x14ac:dyDescent="0.25">
      <c r="A21" s="4" t="s">
        <v>31</v>
      </c>
    </row>
    <row r="22" spans="1:3" x14ac:dyDescent="0.25">
      <c r="A22" s="4" t="s">
        <v>8</v>
      </c>
    </row>
    <row r="23" spans="1:3" x14ac:dyDescent="0.25">
      <c r="A23" s="4"/>
    </row>
    <row r="25" spans="1:3" ht="15.75" x14ac:dyDescent="0.25">
      <c r="A25" s="6" t="s">
        <v>30</v>
      </c>
      <c r="B25" s="9" t="s">
        <v>26</v>
      </c>
      <c r="C25" s="1"/>
    </row>
    <row r="26" spans="1:3" ht="15.75" x14ac:dyDescent="0.25">
      <c r="A26" s="1" t="s">
        <v>27</v>
      </c>
      <c r="B26" s="12">
        <v>0.86709999999999998</v>
      </c>
      <c r="C26" s="1"/>
    </row>
    <row r="27" spans="1:3" ht="15.75" x14ac:dyDescent="0.25">
      <c r="A27" s="1" t="s">
        <v>28</v>
      </c>
      <c r="B27" s="12">
        <v>6.9599999999999995E-2</v>
      </c>
      <c r="C27" s="1"/>
    </row>
    <row r="28" spans="1:3" ht="15.75" x14ac:dyDescent="0.25">
      <c r="A28" s="5" t="s">
        <v>29</v>
      </c>
      <c r="B28" s="19">
        <v>6.3299999999999995E-2</v>
      </c>
      <c r="C28" s="1"/>
    </row>
    <row r="29" spans="1:3" ht="15.75" x14ac:dyDescent="0.25">
      <c r="A29" s="6" t="s">
        <v>15</v>
      </c>
      <c r="B29" s="14">
        <f>SUM(B21:B28)</f>
        <v>1</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workbookViewId="0"/>
  </sheetViews>
  <sheetFormatPr defaultRowHeight="15" x14ac:dyDescent="0.25"/>
  <cols>
    <col min="1" max="1" width="20.28515625" customWidth="1"/>
    <col min="2" max="2" width="19.28515625" customWidth="1"/>
  </cols>
  <sheetData>
    <row r="1" spans="1:1" ht="15.75" x14ac:dyDescent="0.25">
      <c r="A1" s="2" t="s">
        <v>88</v>
      </c>
    </row>
    <row r="20" spans="1:2" x14ac:dyDescent="0.25">
      <c r="A20" s="4" t="s">
        <v>31</v>
      </c>
    </row>
    <row r="21" spans="1:2" x14ac:dyDescent="0.25">
      <c r="A21" s="4" t="s">
        <v>8</v>
      </c>
    </row>
    <row r="22" spans="1:2" x14ac:dyDescent="0.25">
      <c r="A22" s="4"/>
    </row>
    <row r="23" spans="1:2" x14ac:dyDescent="0.25">
      <c r="A23" s="4"/>
    </row>
    <row r="24" spans="1:2" ht="15.75" x14ac:dyDescent="0.25">
      <c r="A24" s="6" t="s">
        <v>32</v>
      </c>
      <c r="B24" s="9" t="s">
        <v>26</v>
      </c>
    </row>
    <row r="25" spans="1:2" ht="15.75" x14ac:dyDescent="0.25">
      <c r="A25" s="1" t="s">
        <v>108</v>
      </c>
      <c r="B25" s="12">
        <v>0.27810000000000001</v>
      </c>
    </row>
    <row r="26" spans="1:2" ht="15.75" x14ac:dyDescent="0.25">
      <c r="A26" s="1" t="s">
        <v>109</v>
      </c>
      <c r="B26" s="12">
        <v>0.48340000000000005</v>
      </c>
    </row>
    <row r="27" spans="1:2" ht="15.75" x14ac:dyDescent="0.25">
      <c r="A27" s="1" t="s">
        <v>110</v>
      </c>
      <c r="B27" s="12">
        <v>0.11259999999999999</v>
      </c>
    </row>
    <row r="28" spans="1:2" ht="15.75" x14ac:dyDescent="0.25">
      <c r="A28" s="5" t="s">
        <v>111</v>
      </c>
      <c r="B28" s="19">
        <v>0.1258</v>
      </c>
    </row>
    <row r="29" spans="1:2" ht="15.75" x14ac:dyDescent="0.25">
      <c r="A29" s="6" t="s">
        <v>15</v>
      </c>
      <c r="B29" s="14">
        <f>SUM(B21:B28)</f>
        <v>0.99990000000000012</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workbookViewId="0"/>
  </sheetViews>
  <sheetFormatPr defaultRowHeight="15" x14ac:dyDescent="0.25"/>
  <cols>
    <col min="1" max="1" width="25.42578125" customWidth="1"/>
    <col min="2" max="2" width="18.42578125" customWidth="1"/>
  </cols>
  <sheetData>
    <row r="1" spans="1:1" ht="15.75" x14ac:dyDescent="0.25">
      <c r="A1" s="2" t="s">
        <v>87</v>
      </c>
    </row>
    <row r="21" spans="1:2" x14ac:dyDescent="0.25">
      <c r="A21" s="4" t="s">
        <v>31</v>
      </c>
    </row>
    <row r="22" spans="1:2" x14ac:dyDescent="0.25">
      <c r="A22" s="4" t="s">
        <v>8</v>
      </c>
    </row>
    <row r="23" spans="1:2" x14ac:dyDescent="0.25">
      <c r="A23" s="4"/>
    </row>
    <row r="25" spans="1:2" ht="15.75" x14ac:dyDescent="0.25">
      <c r="A25" s="6" t="s">
        <v>40</v>
      </c>
      <c r="B25" s="9" t="s">
        <v>26</v>
      </c>
    </row>
    <row r="26" spans="1:2" ht="15.75" x14ac:dyDescent="0.25">
      <c r="A26" s="1" t="s">
        <v>33</v>
      </c>
      <c r="B26" s="27">
        <v>2.0799999999999999E-2</v>
      </c>
    </row>
    <row r="27" spans="1:2" ht="15.75" x14ac:dyDescent="0.25">
      <c r="A27" s="1" t="s">
        <v>34</v>
      </c>
      <c r="B27" s="27">
        <v>4.1700000000000001E-2</v>
      </c>
    </row>
    <row r="28" spans="1:2" ht="15.75" x14ac:dyDescent="0.25">
      <c r="A28" s="1" t="s">
        <v>35</v>
      </c>
      <c r="B28" s="27">
        <v>0.26040000000000002</v>
      </c>
    </row>
    <row r="29" spans="1:2" ht="15.75" x14ac:dyDescent="0.25">
      <c r="A29" s="1" t="s">
        <v>36</v>
      </c>
      <c r="B29" s="27">
        <v>0.42710000000000004</v>
      </c>
    </row>
    <row r="30" spans="1:2" ht="15.75" x14ac:dyDescent="0.25">
      <c r="A30" s="1" t="s">
        <v>37</v>
      </c>
      <c r="B30" s="27">
        <v>0.2084</v>
      </c>
    </row>
    <row r="31" spans="1:2" ht="15.75" x14ac:dyDescent="0.25">
      <c r="A31" s="1" t="s">
        <v>38</v>
      </c>
      <c r="B31" s="27">
        <v>2.0799999999999999E-2</v>
      </c>
    </row>
    <row r="32" spans="1:2" ht="15.75" x14ac:dyDescent="0.25">
      <c r="A32" s="5" t="s">
        <v>39</v>
      </c>
      <c r="B32" s="28">
        <v>2.0799999999999999E-2</v>
      </c>
    </row>
    <row r="33" spans="1:2" ht="15.75" x14ac:dyDescent="0.25">
      <c r="A33" s="6" t="s">
        <v>15</v>
      </c>
      <c r="B33" s="29">
        <f>SUM(B26:B32)</f>
        <v>1</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workbookViewId="0"/>
  </sheetViews>
  <sheetFormatPr defaultRowHeight="15" x14ac:dyDescent="0.25"/>
  <cols>
    <col min="1" max="1" width="16.5703125" customWidth="1"/>
    <col min="2" max="2" width="19.85546875" bestFit="1" customWidth="1"/>
    <col min="3" max="3" width="18.140625" bestFit="1" customWidth="1"/>
  </cols>
  <sheetData>
    <row r="1" spans="1:1" ht="15.75" x14ac:dyDescent="0.25">
      <c r="A1" s="2" t="s">
        <v>94</v>
      </c>
    </row>
    <row r="20" spans="1:3" x14ac:dyDescent="0.25">
      <c r="A20" s="4"/>
    </row>
    <row r="21" spans="1:3" x14ac:dyDescent="0.25">
      <c r="A21" s="7" t="s">
        <v>44</v>
      </c>
    </row>
    <row r="22" spans="1:3" x14ac:dyDescent="0.25">
      <c r="A22" s="47" t="s">
        <v>91</v>
      </c>
    </row>
    <row r="23" spans="1:3" x14ac:dyDescent="0.25">
      <c r="A23" s="4" t="s">
        <v>8</v>
      </c>
    </row>
    <row r="24" spans="1:3" x14ac:dyDescent="0.25">
      <c r="A24" s="4"/>
    </row>
    <row r="25" spans="1:3" x14ac:dyDescent="0.25">
      <c r="A25" s="4"/>
    </row>
    <row r="26" spans="1:3" ht="15.75" x14ac:dyDescent="0.25">
      <c r="A26" s="33"/>
      <c r="B26" s="34" t="s">
        <v>42</v>
      </c>
      <c r="C26" s="34" t="s">
        <v>43</v>
      </c>
    </row>
    <row r="27" spans="1:3" ht="15.75" x14ac:dyDescent="0.25">
      <c r="A27" s="30" t="s">
        <v>112</v>
      </c>
      <c r="B27" s="31">
        <v>3333000000</v>
      </c>
      <c r="C27" s="31">
        <v>378921417.565485</v>
      </c>
    </row>
    <row r="28" spans="1:3" ht="15.75" x14ac:dyDescent="0.25">
      <c r="A28" s="30" t="s">
        <v>113</v>
      </c>
      <c r="B28" s="31">
        <v>4252000000</v>
      </c>
      <c r="C28" s="31">
        <v>432799013.56350201</v>
      </c>
    </row>
    <row r="29" spans="1:3" ht="15.75" x14ac:dyDescent="0.25">
      <c r="A29" s="32" t="s">
        <v>41</v>
      </c>
      <c r="B29" s="35">
        <v>4253343745.5363002</v>
      </c>
      <c r="C29" s="35">
        <v>378000000</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zoomScaleNormal="100" workbookViewId="0"/>
  </sheetViews>
  <sheetFormatPr defaultRowHeight="15.75" x14ac:dyDescent="0.25"/>
  <cols>
    <col min="1" max="1" width="18.5703125" style="1" customWidth="1"/>
    <col min="2" max="7" width="21.85546875" style="1" customWidth="1"/>
    <col min="8" max="8" width="16.140625" style="1" bestFit="1" customWidth="1"/>
    <col min="9" max="16384" width="9.140625" style="1"/>
  </cols>
  <sheetData>
    <row r="1" spans="1:1" x14ac:dyDescent="0.25">
      <c r="A1" s="1" t="s">
        <v>93</v>
      </c>
    </row>
    <row r="20" spans="1:7" x14ac:dyDescent="0.25">
      <c r="A20" s="47" t="s">
        <v>90</v>
      </c>
    </row>
    <row r="21" spans="1:7" x14ac:dyDescent="0.25">
      <c r="A21" s="4" t="s">
        <v>8</v>
      </c>
    </row>
    <row r="22" spans="1:7" x14ac:dyDescent="0.25">
      <c r="A22" s="4"/>
    </row>
    <row r="23" spans="1:7" x14ac:dyDescent="0.25">
      <c r="A23" s="4"/>
    </row>
    <row r="24" spans="1:7" x14ac:dyDescent="0.25">
      <c r="A24" s="9" t="s">
        <v>0</v>
      </c>
      <c r="B24" s="9" t="s">
        <v>1</v>
      </c>
      <c r="C24" s="9" t="s">
        <v>2</v>
      </c>
      <c r="D24" s="9" t="s">
        <v>4</v>
      </c>
      <c r="E24" s="9" t="s">
        <v>5</v>
      </c>
      <c r="F24" s="9" t="s">
        <v>6</v>
      </c>
      <c r="G24" s="9" t="s">
        <v>3</v>
      </c>
    </row>
    <row r="25" spans="1:7" x14ac:dyDescent="0.25">
      <c r="A25" s="44">
        <v>319318274.59549999</v>
      </c>
      <c r="B25" s="44">
        <v>720256611.40450001</v>
      </c>
      <c r="C25" s="44">
        <v>693767142.27474999</v>
      </c>
      <c r="D25" s="44">
        <v>-430141979</v>
      </c>
      <c r="E25" s="44">
        <v>1571685017</v>
      </c>
      <c r="F25" s="44">
        <v>-175544430.27474999</v>
      </c>
      <c r="G25" s="44">
        <v>2699340636</v>
      </c>
    </row>
    <row r="26" spans="1:7" x14ac:dyDescent="0.25">
      <c r="A26" s="35">
        <v>720256611.40450001</v>
      </c>
      <c r="B26" s="35"/>
      <c r="C26" s="35"/>
      <c r="D26" s="35"/>
      <c r="E26" s="35"/>
      <c r="F26" s="35"/>
      <c r="G26" s="35"/>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sheetViews>
  <sheetFormatPr defaultRowHeight="15" x14ac:dyDescent="0.25"/>
  <cols>
    <col min="1" max="1" width="12.28515625" customWidth="1"/>
    <col min="3" max="3" width="17.28515625" customWidth="1"/>
  </cols>
  <sheetData>
    <row r="1" spans="1:1" ht="15.75" x14ac:dyDescent="0.25">
      <c r="A1" s="2" t="s">
        <v>45</v>
      </c>
    </row>
    <row r="21" spans="1:3" x14ac:dyDescent="0.25">
      <c r="A21" s="4" t="s">
        <v>95</v>
      </c>
    </row>
    <row r="22" spans="1:3" x14ac:dyDescent="0.25">
      <c r="A22" s="4" t="s">
        <v>8</v>
      </c>
    </row>
    <row r="23" spans="1:3" x14ac:dyDescent="0.25">
      <c r="A23" s="4"/>
    </row>
    <row r="25" spans="1:3" ht="15.75" x14ac:dyDescent="0.25">
      <c r="A25" s="6"/>
      <c r="B25" s="9" t="s">
        <v>9</v>
      </c>
      <c r="C25" s="9" t="s">
        <v>10</v>
      </c>
    </row>
    <row r="26" spans="1:3" ht="15.75" x14ac:dyDescent="0.25">
      <c r="A26" s="1" t="s">
        <v>46</v>
      </c>
      <c r="B26" s="12">
        <v>3.7282135709029829E-2</v>
      </c>
      <c r="C26" s="12">
        <v>7.2764324118321344E-2</v>
      </c>
    </row>
    <row r="27" spans="1:3" ht="15.75" x14ac:dyDescent="0.25">
      <c r="A27" s="5" t="s">
        <v>47</v>
      </c>
      <c r="B27" s="19">
        <v>5.9803871633094863E-2</v>
      </c>
      <c r="C27" s="19">
        <v>5.2269573327314856E-2</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workbookViewId="0"/>
  </sheetViews>
  <sheetFormatPr defaultRowHeight="15" x14ac:dyDescent="0.25"/>
  <cols>
    <col min="2" max="2" width="13.85546875" customWidth="1"/>
    <col min="3" max="3" width="16.140625" style="48" customWidth="1"/>
  </cols>
  <sheetData>
    <row r="1" spans="1:1" ht="15.75" x14ac:dyDescent="0.25">
      <c r="A1" s="2" t="s">
        <v>48</v>
      </c>
    </row>
    <row r="21" spans="1:3" x14ac:dyDescent="0.25">
      <c r="A21" s="3" t="s">
        <v>96</v>
      </c>
    </row>
    <row r="22" spans="1:3" x14ac:dyDescent="0.25">
      <c r="A22" s="4" t="s">
        <v>8</v>
      </c>
    </row>
    <row r="23" spans="1:3" x14ac:dyDescent="0.25">
      <c r="A23" s="4"/>
    </row>
    <row r="24" spans="1:3" x14ac:dyDescent="0.25">
      <c r="A24" s="4"/>
    </row>
    <row r="25" spans="1:3" ht="15.75" x14ac:dyDescent="0.25">
      <c r="A25" s="17" t="s">
        <v>24</v>
      </c>
      <c r="B25" s="9" t="s">
        <v>49</v>
      </c>
      <c r="C25" s="9" t="s">
        <v>114</v>
      </c>
    </row>
    <row r="26" spans="1:3" ht="15.75" x14ac:dyDescent="0.25">
      <c r="A26" s="16">
        <v>2007</v>
      </c>
      <c r="B26" s="12">
        <v>6.642888089367549E-2</v>
      </c>
      <c r="C26" s="49">
        <v>7.2499999999999995E-2</v>
      </c>
    </row>
    <row r="27" spans="1:3" ht="15.75" x14ac:dyDescent="0.25">
      <c r="A27" s="16">
        <v>2008</v>
      </c>
      <c r="B27" s="12">
        <v>5.7497352960675485E-2</v>
      </c>
      <c r="C27" s="49">
        <v>7.2499999999999995E-2</v>
      </c>
    </row>
    <row r="28" spans="1:3" ht="15.75" x14ac:dyDescent="0.25">
      <c r="A28" s="16">
        <v>2009</v>
      </c>
      <c r="B28" s="12">
        <v>6.9668952742200529E-2</v>
      </c>
      <c r="C28" s="49">
        <v>7.2499999999999995E-2</v>
      </c>
    </row>
    <row r="29" spans="1:3" ht="15.75" x14ac:dyDescent="0.25">
      <c r="A29" s="16">
        <v>2010</v>
      </c>
      <c r="B29" s="12">
        <v>0.10597440553567683</v>
      </c>
      <c r="C29" s="49">
        <v>7.2499999999999995E-2</v>
      </c>
    </row>
    <row r="30" spans="1:3" ht="15.75" x14ac:dyDescent="0.25">
      <c r="A30" s="16">
        <v>2011</v>
      </c>
      <c r="B30" s="12">
        <v>0.10272359508111073</v>
      </c>
      <c r="C30" s="49">
        <v>7.2499999999999995E-2</v>
      </c>
    </row>
    <row r="31" spans="1:3" ht="15.75" x14ac:dyDescent="0.25">
      <c r="A31" s="16">
        <v>2012</v>
      </c>
      <c r="B31" s="12">
        <v>8.2829951349798536E-2</v>
      </c>
      <c r="C31" s="49">
        <v>7.2499999999999995E-2</v>
      </c>
    </row>
    <row r="32" spans="1:3" ht="15.75" x14ac:dyDescent="0.25">
      <c r="A32" s="16">
        <v>2013</v>
      </c>
      <c r="B32" s="12">
        <v>9.823196152757796E-2</v>
      </c>
      <c r="C32" s="49">
        <v>7.2499999999999995E-2</v>
      </c>
    </row>
    <row r="33" spans="1:3" ht="15.75" x14ac:dyDescent="0.25">
      <c r="A33" s="16">
        <v>2014</v>
      </c>
      <c r="B33" s="12">
        <v>8.6841533860933851E-2</v>
      </c>
      <c r="C33" s="49">
        <v>7.2499999999999995E-2</v>
      </c>
    </row>
    <row r="34" spans="1:3" ht="15.75" x14ac:dyDescent="0.25">
      <c r="A34" s="16">
        <v>2015</v>
      </c>
      <c r="B34" s="12">
        <v>5.8650308400472584E-2</v>
      </c>
      <c r="C34" s="49">
        <v>7.2499999999999995E-2</v>
      </c>
    </row>
    <row r="35" spans="1:3" ht="15.75" x14ac:dyDescent="0.25">
      <c r="A35" s="16">
        <v>2016</v>
      </c>
      <c r="B35" s="12">
        <v>7.0677355695916377E-2</v>
      </c>
      <c r="C35" s="49">
        <v>7.2499999999999995E-2</v>
      </c>
    </row>
    <row r="36" spans="1:3" ht="15.75" x14ac:dyDescent="0.25">
      <c r="A36" s="18">
        <v>2017</v>
      </c>
      <c r="B36" s="19">
        <v>0.13500000000000001</v>
      </c>
      <c r="C36" s="50">
        <v>7.2499999999999995E-2</v>
      </c>
    </row>
  </sheetData>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workbookViewId="0"/>
  </sheetViews>
  <sheetFormatPr defaultRowHeight="15" x14ac:dyDescent="0.25"/>
  <cols>
    <col min="2" max="4" width="12.42578125" bestFit="1" customWidth="1"/>
  </cols>
  <sheetData>
    <row r="1" spans="1:1" ht="15.75" x14ac:dyDescent="0.25">
      <c r="A1" s="2" t="s">
        <v>50</v>
      </c>
    </row>
    <row r="21" spans="1:6" x14ac:dyDescent="0.25">
      <c r="A21" s="7" t="s">
        <v>54</v>
      </c>
    </row>
    <row r="22" spans="1:6" x14ac:dyDescent="0.25">
      <c r="A22" s="47" t="s">
        <v>97</v>
      </c>
    </row>
    <row r="23" spans="1:6" x14ac:dyDescent="0.25">
      <c r="A23" s="4" t="s">
        <v>8</v>
      </c>
    </row>
    <row r="24" spans="1:6" x14ac:dyDescent="0.25">
      <c r="A24" s="4"/>
    </row>
    <row r="25" spans="1:6" ht="15.75" x14ac:dyDescent="0.25">
      <c r="A25" s="1"/>
      <c r="B25" s="1"/>
      <c r="C25" s="1"/>
      <c r="D25" s="1"/>
      <c r="E25" s="1"/>
      <c r="F25" s="1"/>
    </row>
    <row r="26" spans="1:6" ht="15.75" x14ac:dyDescent="0.25">
      <c r="A26" s="6" t="s">
        <v>24</v>
      </c>
      <c r="B26" s="42" t="s">
        <v>53</v>
      </c>
      <c r="C26" s="42" t="s">
        <v>52</v>
      </c>
      <c r="D26" s="42" t="s">
        <v>51</v>
      </c>
      <c r="E26" s="1"/>
      <c r="F26" s="1"/>
    </row>
    <row r="27" spans="1:6" ht="15.75" x14ac:dyDescent="0.25">
      <c r="A27" s="16">
        <v>2016</v>
      </c>
      <c r="B27" s="12">
        <v>0.60186106594676925</v>
      </c>
      <c r="C27" s="12">
        <v>0.60186106594676925</v>
      </c>
      <c r="D27" s="12">
        <v>0.60186106594676925</v>
      </c>
      <c r="E27" s="1"/>
      <c r="F27" s="1"/>
    </row>
    <row r="28" spans="1:6" ht="15.75" x14ac:dyDescent="0.25">
      <c r="A28" s="16">
        <v>2017</v>
      </c>
      <c r="B28" s="12">
        <v>0.60529106374897901</v>
      </c>
      <c r="C28" s="12">
        <v>0.61600190777136865</v>
      </c>
      <c r="D28" s="12">
        <v>0.62680321177294596</v>
      </c>
      <c r="E28" s="1"/>
      <c r="F28" s="1"/>
    </row>
    <row r="29" spans="1:6" ht="15.75" x14ac:dyDescent="0.25">
      <c r="A29" s="16">
        <v>2018</v>
      </c>
      <c r="B29" s="12">
        <v>0.61501280421513282</v>
      </c>
      <c r="C29" s="12">
        <v>0.63090096331403811</v>
      </c>
      <c r="D29" s="12">
        <v>0.64707004223692466</v>
      </c>
      <c r="E29" s="1"/>
      <c r="F29" s="1"/>
    </row>
    <row r="30" spans="1:6" ht="15.75" x14ac:dyDescent="0.25">
      <c r="A30" s="16">
        <v>2019</v>
      </c>
      <c r="B30" s="12">
        <v>0.62786201684758092</v>
      </c>
      <c r="C30" s="12">
        <v>0.64926649036840856</v>
      </c>
      <c r="D30" s="12">
        <v>0.67125389603152841</v>
      </c>
      <c r="E30" s="1"/>
      <c r="F30" s="1"/>
    </row>
    <row r="31" spans="1:6" ht="15.75" x14ac:dyDescent="0.25">
      <c r="A31" s="16">
        <v>2020</v>
      </c>
      <c r="B31" s="12">
        <v>0.62683701465737662</v>
      </c>
      <c r="C31" s="12">
        <v>0.65254343478305177</v>
      </c>
      <c r="D31" s="12">
        <v>0.67920447034338061</v>
      </c>
      <c r="E31" s="1"/>
      <c r="F31" s="1"/>
    </row>
    <row r="32" spans="1:6" ht="15.75" x14ac:dyDescent="0.25">
      <c r="A32" s="16">
        <v>2021</v>
      </c>
      <c r="B32" s="12">
        <v>0.62323015899876411</v>
      </c>
      <c r="C32" s="12">
        <v>0.65355351798326089</v>
      </c>
      <c r="D32" s="12">
        <v>0.68531531128655798</v>
      </c>
      <c r="E32" s="1"/>
      <c r="F32" s="1"/>
    </row>
    <row r="33" spans="1:6" ht="15.75" x14ac:dyDescent="0.25">
      <c r="A33" s="16">
        <v>2022</v>
      </c>
      <c r="B33" s="12">
        <v>0.62681417135934236</v>
      </c>
      <c r="C33" s="12">
        <v>0.66230194556471089</v>
      </c>
      <c r="D33" s="12">
        <v>0.69978021815867697</v>
      </c>
      <c r="E33" s="1"/>
      <c r="F33" s="1"/>
    </row>
    <row r="34" spans="1:6" ht="15.75" x14ac:dyDescent="0.25">
      <c r="A34" s="16">
        <v>2023</v>
      </c>
      <c r="B34" s="12">
        <v>0.6306672844562734</v>
      </c>
      <c r="C34" s="12">
        <v>0.67163403355080709</v>
      </c>
      <c r="D34" s="12">
        <v>0.71528693347657368</v>
      </c>
      <c r="E34" s="1"/>
      <c r="F34" s="1"/>
    </row>
    <row r="35" spans="1:6" ht="15.75" x14ac:dyDescent="0.25">
      <c r="A35" s="16">
        <v>2024</v>
      </c>
      <c r="B35" s="12">
        <v>0.63604409249879834</v>
      </c>
      <c r="C35" s="12">
        <v>0.68173965424019178</v>
      </c>
      <c r="D35" s="12">
        <v>0.73085119044978364</v>
      </c>
      <c r="E35" s="1"/>
      <c r="F35" s="1"/>
    </row>
    <row r="36" spans="1:6" ht="15.75" x14ac:dyDescent="0.25">
      <c r="A36" s="16">
        <v>2025</v>
      </c>
      <c r="B36" s="12">
        <v>0.64182132065498509</v>
      </c>
      <c r="C36" s="12">
        <v>0.69255029179898064</v>
      </c>
      <c r="D36" s="12">
        <v>0.74757304697286486</v>
      </c>
      <c r="E36" s="1"/>
      <c r="F36" s="1"/>
    </row>
    <row r="37" spans="1:6" ht="15.75" x14ac:dyDescent="0.25">
      <c r="A37" s="16">
        <v>2026</v>
      </c>
      <c r="B37" s="12">
        <v>0.64967067189862671</v>
      </c>
      <c r="C37" s="12">
        <v>0.70453579945967293</v>
      </c>
      <c r="D37" s="12">
        <v>0.76455072659990131</v>
      </c>
      <c r="E37" s="1"/>
      <c r="F37" s="1"/>
    </row>
    <row r="38" spans="1:6" ht="15.75" x14ac:dyDescent="0.25">
      <c r="A38" s="16">
        <v>2027</v>
      </c>
      <c r="B38" s="12">
        <v>0.65830750166545215</v>
      </c>
      <c r="C38" s="12">
        <v>0.7175812945055714</v>
      </c>
      <c r="D38" s="12">
        <v>0.78300456748127478</v>
      </c>
      <c r="E38" s="1"/>
      <c r="F38" s="1"/>
    </row>
    <row r="39" spans="1:6" ht="15.75" x14ac:dyDescent="0.25">
      <c r="A39" s="16">
        <v>2028</v>
      </c>
      <c r="B39" s="12">
        <v>0.66941458038546053</v>
      </c>
      <c r="C39" s="12">
        <v>0.73197400989261685</v>
      </c>
      <c r="D39" s="12">
        <v>0.80158522885508554</v>
      </c>
      <c r="E39" s="1"/>
      <c r="F39" s="1"/>
    </row>
    <row r="40" spans="1:6" ht="15.75" x14ac:dyDescent="0.25">
      <c r="A40" s="16">
        <v>2029</v>
      </c>
      <c r="B40" s="12">
        <v>0.68149796253121875</v>
      </c>
      <c r="C40" s="12">
        <v>0.7475656086876703</v>
      </c>
      <c r="D40" s="12">
        <v>0.82171579270253725</v>
      </c>
      <c r="E40" s="1"/>
      <c r="F40" s="1"/>
    </row>
    <row r="41" spans="1:6" ht="15.75" x14ac:dyDescent="0.25">
      <c r="A41" s="16">
        <v>2030</v>
      </c>
      <c r="B41" s="12">
        <v>0.69644289749534938</v>
      </c>
      <c r="C41" s="12">
        <v>0.76457446475197566</v>
      </c>
      <c r="D41" s="12">
        <v>0.84161514659627179</v>
      </c>
      <c r="E41" s="1"/>
      <c r="F41" s="1"/>
    </row>
    <row r="42" spans="1:6" ht="15.75" x14ac:dyDescent="0.25">
      <c r="A42" s="16">
        <v>2031</v>
      </c>
      <c r="B42" s="12">
        <v>0.71275607958482756</v>
      </c>
      <c r="C42" s="12">
        <v>0.78311284912458434</v>
      </c>
      <c r="D42" s="12">
        <v>0.86330286536491729</v>
      </c>
      <c r="E42" s="1"/>
      <c r="F42" s="1"/>
    </row>
    <row r="43" spans="1:6" ht="15.75" x14ac:dyDescent="0.25">
      <c r="A43" s="16">
        <v>2032</v>
      </c>
      <c r="B43" s="12">
        <v>0.7327548676937915</v>
      </c>
      <c r="C43" s="12">
        <v>0.80340229969028698</v>
      </c>
      <c r="D43" s="12">
        <v>0.88444920942557659</v>
      </c>
      <c r="E43" s="1"/>
      <c r="F43" s="1"/>
    </row>
    <row r="44" spans="1:6" ht="15.75" x14ac:dyDescent="0.25">
      <c r="A44" s="16">
        <v>2033</v>
      </c>
      <c r="B44" s="12">
        <v>0.75443779049576176</v>
      </c>
      <c r="C44" s="12">
        <v>0.82543298244391194</v>
      </c>
      <c r="D44" s="12">
        <v>0.90743406801683868</v>
      </c>
      <c r="E44" s="1"/>
      <c r="F44" s="1"/>
    </row>
    <row r="45" spans="1:6" ht="15.75" x14ac:dyDescent="0.25">
      <c r="A45" s="16">
        <v>2034</v>
      </c>
      <c r="B45" s="12">
        <v>0.78079078861502893</v>
      </c>
      <c r="C45" s="12">
        <v>0.84936560414323736</v>
      </c>
      <c r="D45" s="12">
        <v>0.9289607693572679</v>
      </c>
      <c r="E45" s="1"/>
      <c r="F45" s="1"/>
    </row>
    <row r="46" spans="1:6" ht="15.75" x14ac:dyDescent="0.25">
      <c r="A46" s="16">
        <v>2035</v>
      </c>
      <c r="B46" s="12">
        <v>0.80919805629339547</v>
      </c>
      <c r="C46" s="12">
        <v>0.87526861228281561</v>
      </c>
      <c r="D46" s="12">
        <v>0.95232051100655812</v>
      </c>
      <c r="E46" s="1"/>
      <c r="F46" s="1"/>
    </row>
    <row r="47" spans="1:6" ht="15.75" x14ac:dyDescent="0.25">
      <c r="A47" s="16">
        <v>2036</v>
      </c>
      <c r="B47" s="12">
        <v>0.8440607512748981</v>
      </c>
      <c r="C47" s="12">
        <v>0.90321738588654665</v>
      </c>
      <c r="D47" s="12">
        <v>0.97233557664724202</v>
      </c>
      <c r="E47" s="1"/>
      <c r="F47" s="1"/>
    </row>
    <row r="48" spans="1:6" ht="15.75" x14ac:dyDescent="0.25">
      <c r="A48" s="16">
        <v>2037</v>
      </c>
      <c r="B48" s="12">
        <v>0.8812715400298472</v>
      </c>
      <c r="C48" s="12">
        <v>0.93320725271538862</v>
      </c>
      <c r="D48" s="12">
        <v>0.99387541427617287</v>
      </c>
      <c r="E48" s="1"/>
      <c r="F48" s="1"/>
    </row>
    <row r="49" spans="1:6" ht="15.75" x14ac:dyDescent="0.25">
      <c r="A49" s="16">
        <v>2038</v>
      </c>
      <c r="B49" s="12">
        <v>0.9295609858486108</v>
      </c>
      <c r="C49" s="12">
        <v>0.96503714311135225</v>
      </c>
      <c r="D49" s="12">
        <v>1.0061641148543892</v>
      </c>
      <c r="E49" s="1"/>
      <c r="F49" s="1"/>
    </row>
    <row r="50" spans="1:6" ht="15.75" x14ac:dyDescent="0.25">
      <c r="A50" s="18">
        <v>2039</v>
      </c>
      <c r="B50" s="19">
        <v>0.98075838207578225</v>
      </c>
      <c r="C50" s="19">
        <v>0.99902036090660984</v>
      </c>
      <c r="D50" s="19">
        <v>1.019341811027078</v>
      </c>
      <c r="E50" s="1"/>
      <c r="F50" s="1"/>
    </row>
    <row r="51" spans="1:6" ht="15.75" x14ac:dyDescent="0.25">
      <c r="A51" s="1"/>
      <c r="B51" s="1"/>
      <c r="C51" s="1"/>
      <c r="D51" s="1"/>
      <c r="E51" s="1"/>
      <c r="F51" s="1"/>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workbookViewId="0"/>
  </sheetViews>
  <sheetFormatPr defaultRowHeight="15" x14ac:dyDescent="0.25"/>
  <cols>
    <col min="2" max="4" width="19" bestFit="1" customWidth="1"/>
  </cols>
  <sheetData>
    <row r="1" spans="1:1" ht="15.75" x14ac:dyDescent="0.25">
      <c r="A1" s="2" t="s">
        <v>98</v>
      </c>
    </row>
    <row r="21" spans="1:4" x14ac:dyDescent="0.25">
      <c r="A21" s="7" t="s">
        <v>54</v>
      </c>
    </row>
    <row r="22" spans="1:4" x14ac:dyDescent="0.25">
      <c r="A22" s="47" t="s">
        <v>97</v>
      </c>
    </row>
    <row r="23" spans="1:4" x14ac:dyDescent="0.25">
      <c r="A23" s="4" t="s">
        <v>8</v>
      </c>
    </row>
    <row r="24" spans="1:4" x14ac:dyDescent="0.25">
      <c r="A24" s="4"/>
    </row>
    <row r="26" spans="1:4" ht="15.75" x14ac:dyDescent="0.25">
      <c r="A26" s="6" t="s">
        <v>24</v>
      </c>
      <c r="B26" s="42" t="s">
        <v>53</v>
      </c>
      <c r="C26" s="42" t="s">
        <v>52</v>
      </c>
      <c r="D26" s="42" t="s">
        <v>51</v>
      </c>
    </row>
    <row r="27" spans="1:4" ht="15.75" x14ac:dyDescent="0.25">
      <c r="A27" s="16">
        <v>2016</v>
      </c>
      <c r="B27" s="31">
        <v>5069449586</v>
      </c>
      <c r="C27" s="31">
        <v>5069449586</v>
      </c>
      <c r="D27" s="31">
        <v>5069449586</v>
      </c>
    </row>
    <row r="28" spans="1:4" ht="15.75" x14ac:dyDescent="0.25">
      <c r="A28" s="16">
        <v>2017</v>
      </c>
      <c r="B28" s="31">
        <v>5157264148.8074818</v>
      </c>
      <c r="C28" s="31">
        <v>5017316337.1242695</v>
      </c>
      <c r="D28" s="31">
        <v>4876186575.9975061</v>
      </c>
    </row>
    <row r="29" spans="1:4" ht="15.75" x14ac:dyDescent="0.25">
      <c r="A29" s="16">
        <v>2018</v>
      </c>
      <c r="B29" s="31">
        <v>5184323636.9286833</v>
      </c>
      <c r="C29" s="31">
        <v>4970370134.9276276</v>
      </c>
      <c r="D29" s="31">
        <v>4752633703.7811527</v>
      </c>
    </row>
    <row r="30" spans="1:4" ht="15.75" x14ac:dyDescent="0.25">
      <c r="A30" s="16">
        <v>2019</v>
      </c>
      <c r="B30" s="31">
        <v>5157298744.1744061</v>
      </c>
      <c r="C30" s="31">
        <v>4860663438.4376469</v>
      </c>
      <c r="D30" s="31">
        <v>4555949529.2218361</v>
      </c>
    </row>
    <row r="31" spans="1:4" ht="15.75" x14ac:dyDescent="0.25">
      <c r="A31" s="16">
        <v>2020</v>
      </c>
      <c r="B31" s="31">
        <v>5314060444.9904785</v>
      </c>
      <c r="C31" s="31">
        <v>4947985899.1811409</v>
      </c>
      <c r="D31" s="31">
        <v>4568317067.9771442</v>
      </c>
    </row>
    <row r="32" spans="1:4" ht="15.75" x14ac:dyDescent="0.25">
      <c r="A32" s="16">
        <v>2021</v>
      </c>
      <c r="B32" s="31">
        <v>5504981465.8908234</v>
      </c>
      <c r="C32" s="31">
        <v>5061927083.5400314</v>
      </c>
      <c r="D32" s="31">
        <v>4597855747.5927029</v>
      </c>
    </row>
    <row r="33" spans="1:4" ht="15.75" x14ac:dyDescent="0.25">
      <c r="A33" s="16">
        <v>2022</v>
      </c>
      <c r="B33" s="31">
        <v>5586342408.947588</v>
      </c>
      <c r="C33" s="31">
        <v>5055114149.9198341</v>
      </c>
      <c r="D33" s="31">
        <v>4494089460.5086746</v>
      </c>
    </row>
    <row r="34" spans="1:4" ht="15.75" x14ac:dyDescent="0.25">
      <c r="A34" s="16">
        <v>2023</v>
      </c>
      <c r="B34" s="31">
        <v>5657002660.0036411</v>
      </c>
      <c r="C34" s="31">
        <v>5029522345.2465229</v>
      </c>
      <c r="D34" s="31">
        <v>4360898742.1806908</v>
      </c>
    </row>
    <row r="35" spans="1:4" ht="15.75" x14ac:dyDescent="0.25">
      <c r="A35" s="16">
        <v>2024</v>
      </c>
      <c r="B35" s="31">
        <v>5697772382.7153854</v>
      </c>
      <c r="C35" s="31">
        <v>4982403008.7427502</v>
      </c>
      <c r="D35" s="31">
        <v>4213556154.163763</v>
      </c>
    </row>
    <row r="36" spans="1:4" ht="15.75" x14ac:dyDescent="0.25">
      <c r="A36" s="16">
        <v>2025</v>
      </c>
      <c r="B36" s="31">
        <v>5725429601.1872654</v>
      </c>
      <c r="C36" s="31">
        <v>4914535012.0488758</v>
      </c>
      <c r="D36" s="31">
        <v>4035004963.5615807</v>
      </c>
    </row>
    <row r="37" spans="1:4" ht="15.75" x14ac:dyDescent="0.25">
      <c r="A37" s="16">
        <v>2026</v>
      </c>
      <c r="B37" s="31">
        <v>5712404333.642971</v>
      </c>
      <c r="C37" s="31">
        <v>4817783851.4123077</v>
      </c>
      <c r="D37" s="31">
        <v>3839191702.8842678</v>
      </c>
    </row>
    <row r="38" spans="1:4" ht="15.75" x14ac:dyDescent="0.25">
      <c r="A38" s="16">
        <v>2027</v>
      </c>
      <c r="B38" s="31">
        <v>5679674324.9459267</v>
      </c>
      <c r="C38" s="31">
        <v>4694414651.4760914</v>
      </c>
      <c r="D38" s="31">
        <v>3606937210.2528477</v>
      </c>
    </row>
    <row r="39" spans="1:4" ht="15.75" x14ac:dyDescent="0.25">
      <c r="A39" s="16">
        <v>2028</v>
      </c>
      <c r="B39" s="31">
        <v>5598684130.3910961</v>
      </c>
      <c r="C39" s="31">
        <v>4539198549.942852</v>
      </c>
      <c r="D39" s="31">
        <v>3360286221.1511669</v>
      </c>
    </row>
    <row r="40" spans="1:4" ht="15.75" x14ac:dyDescent="0.25">
      <c r="A40" s="16">
        <v>2029</v>
      </c>
      <c r="B40" s="31">
        <v>5493734794.4723721</v>
      </c>
      <c r="C40" s="31">
        <v>4354156130.0370998</v>
      </c>
      <c r="D40" s="31">
        <v>3075164481.5804329</v>
      </c>
    </row>
    <row r="41" spans="1:4" ht="15.75" x14ac:dyDescent="0.25">
      <c r="A41" s="16">
        <v>2030</v>
      </c>
      <c r="B41" s="31">
        <v>5331038143.1904984</v>
      </c>
      <c r="C41" s="31">
        <v>4134518671.883255</v>
      </c>
      <c r="D41" s="31">
        <v>2781538260.2881927</v>
      </c>
    </row>
    <row r="42" spans="1:4" ht="15.75" x14ac:dyDescent="0.25">
      <c r="A42" s="16">
        <v>2031</v>
      </c>
      <c r="B42" s="31">
        <v>5134715954.8411617</v>
      </c>
      <c r="C42" s="31">
        <v>3877032148.8106766</v>
      </c>
      <c r="D42" s="31">
        <v>2443571154.3601208</v>
      </c>
    </row>
    <row r="43" spans="1:4" ht="15.75" x14ac:dyDescent="0.25">
      <c r="A43" s="16">
        <v>2032</v>
      </c>
      <c r="B43" s="31">
        <v>4861858301.9187012</v>
      </c>
      <c r="C43" s="31">
        <v>3576604569.5220222</v>
      </c>
      <c r="D43" s="31">
        <v>2102158290.403698</v>
      </c>
    </row>
    <row r="44" spans="1:4" ht="15.75" x14ac:dyDescent="0.25">
      <c r="A44" s="16">
        <v>2033</v>
      </c>
      <c r="B44" s="31">
        <v>4546656131.5894375</v>
      </c>
      <c r="C44" s="31">
        <v>3232159387.8270187</v>
      </c>
      <c r="D44" s="31">
        <v>1713885304.5719452</v>
      </c>
    </row>
    <row r="45" spans="1:4" ht="15.75" x14ac:dyDescent="0.25">
      <c r="A45" s="16">
        <v>2034</v>
      </c>
      <c r="B45" s="31">
        <v>4131314916.887146</v>
      </c>
      <c r="C45" s="31">
        <v>2838923249.0163174</v>
      </c>
      <c r="D45" s="31">
        <v>1338837138.2035217</v>
      </c>
    </row>
    <row r="46" spans="1:4" ht="15.75" x14ac:dyDescent="0.25">
      <c r="A46" s="16">
        <v>2035</v>
      </c>
      <c r="B46" s="31">
        <v>3661125178.7502251</v>
      </c>
      <c r="C46" s="31">
        <v>2393357296.4751377</v>
      </c>
      <c r="D46" s="31">
        <v>914878403.6092186</v>
      </c>
    </row>
    <row r="47" spans="1:4" ht="15.75" x14ac:dyDescent="0.25">
      <c r="A47" s="16">
        <v>2036</v>
      </c>
      <c r="B47" s="31">
        <v>3047433371.1613197</v>
      </c>
      <c r="C47" s="31">
        <v>1891368404.0988274</v>
      </c>
      <c r="D47" s="31">
        <v>540630326.28653717</v>
      </c>
    </row>
    <row r="48" spans="1:4" ht="15.75" x14ac:dyDescent="0.25">
      <c r="A48" s="16">
        <v>2037</v>
      </c>
      <c r="B48" s="31">
        <v>2364310342.5449791</v>
      </c>
      <c r="C48" s="31">
        <v>1330083648.4504128</v>
      </c>
      <c r="D48" s="31">
        <v>121962513.23640442</v>
      </c>
    </row>
    <row r="49" spans="1:4" ht="15.75" x14ac:dyDescent="0.25">
      <c r="A49" s="16">
        <v>2038</v>
      </c>
      <c r="B49" s="31">
        <v>1430041315.2621765</v>
      </c>
      <c r="C49" s="31">
        <v>709810187.61715698</v>
      </c>
      <c r="D49" s="31">
        <v>-125142849.03040314</v>
      </c>
    </row>
    <row r="50" spans="1:4" ht="15.75" x14ac:dyDescent="0.25">
      <c r="A50" s="18">
        <v>2039</v>
      </c>
      <c r="B50" s="35">
        <v>398514129.68486786</v>
      </c>
      <c r="C50" s="35">
        <v>20289355.201065063</v>
      </c>
      <c r="D50" s="35">
        <v>-400589234.14562607</v>
      </c>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workbookViewId="0"/>
  </sheetViews>
  <sheetFormatPr defaultRowHeight="15" x14ac:dyDescent="0.25"/>
  <cols>
    <col min="2" max="2" width="15.42578125" bestFit="1" customWidth="1"/>
    <col min="3" max="4" width="13.7109375" bestFit="1" customWidth="1"/>
  </cols>
  <sheetData>
    <row r="1" spans="1:1" ht="15.75" x14ac:dyDescent="0.25">
      <c r="A1" s="2" t="s">
        <v>99</v>
      </c>
    </row>
    <row r="21" spans="1:4" x14ac:dyDescent="0.25">
      <c r="A21" s="7" t="s">
        <v>54</v>
      </c>
    </row>
    <row r="22" spans="1:4" x14ac:dyDescent="0.25">
      <c r="A22" s="47" t="s">
        <v>97</v>
      </c>
    </row>
    <row r="23" spans="1:4" x14ac:dyDescent="0.25">
      <c r="A23" s="4" t="s">
        <v>8</v>
      </c>
    </row>
    <row r="24" spans="1:4" x14ac:dyDescent="0.25">
      <c r="A24" s="4"/>
    </row>
    <row r="26" spans="1:4" ht="15.75" x14ac:dyDescent="0.25">
      <c r="A26" s="6" t="s">
        <v>24</v>
      </c>
      <c r="B26" s="42" t="s">
        <v>53</v>
      </c>
      <c r="C26" s="42" t="s">
        <v>52</v>
      </c>
      <c r="D26" s="42" t="s">
        <v>51</v>
      </c>
    </row>
    <row r="27" spans="1:4" ht="15.75" x14ac:dyDescent="0.25">
      <c r="A27" s="16">
        <v>2016</v>
      </c>
      <c r="B27" s="31">
        <v>352276223.66379011</v>
      </c>
      <c r="C27" s="31">
        <v>352276223.66379011</v>
      </c>
      <c r="D27" s="31">
        <v>352276223.66379011</v>
      </c>
    </row>
    <row r="28" spans="1:4" ht="15.75" x14ac:dyDescent="0.25">
      <c r="A28" s="16">
        <v>2017</v>
      </c>
      <c r="B28" s="31">
        <v>363386333.45314109</v>
      </c>
      <c r="C28" s="31">
        <v>363386333.45314109</v>
      </c>
      <c r="D28" s="31">
        <v>363386333.45314109</v>
      </c>
    </row>
    <row r="29" spans="1:4" ht="15.75" x14ac:dyDescent="0.25">
      <c r="A29" s="16">
        <v>2018</v>
      </c>
      <c r="B29" s="31">
        <v>422674298.00219953</v>
      </c>
      <c r="C29" s="31">
        <v>422674298.00219953</v>
      </c>
      <c r="D29" s="31">
        <v>422674298.00219953</v>
      </c>
    </row>
    <row r="30" spans="1:4" ht="15.75" x14ac:dyDescent="0.25">
      <c r="A30" s="16">
        <v>2019</v>
      </c>
      <c r="B30" s="31">
        <v>435967484.63734746</v>
      </c>
      <c r="C30" s="31">
        <v>435967484.63734746</v>
      </c>
      <c r="D30" s="31">
        <v>435967484.63734746</v>
      </c>
    </row>
    <row r="31" spans="1:4" ht="15.75" x14ac:dyDescent="0.25">
      <c r="A31" s="16">
        <v>2020</v>
      </c>
      <c r="B31" s="31">
        <v>450027292.88663518</v>
      </c>
      <c r="C31" s="31">
        <v>428311499.23570299</v>
      </c>
      <c r="D31" s="31">
        <v>406005179.003609</v>
      </c>
    </row>
    <row r="32" spans="1:4" ht="15.75" x14ac:dyDescent="0.25">
      <c r="A32" s="16">
        <v>2021</v>
      </c>
      <c r="B32" s="31">
        <v>464177356.25294483</v>
      </c>
      <c r="C32" s="31">
        <v>441775730.2458266</v>
      </c>
      <c r="D32" s="31">
        <v>418764928.44616896</v>
      </c>
    </row>
    <row r="33" spans="1:4" ht="15.75" x14ac:dyDescent="0.25">
      <c r="A33" s="16">
        <v>2022</v>
      </c>
      <c r="B33" s="31">
        <v>502455405.38574523</v>
      </c>
      <c r="C33" s="31">
        <v>467633675.82418191</v>
      </c>
      <c r="D33" s="31">
        <v>431162530.46953744</v>
      </c>
    </row>
    <row r="34" spans="1:4" ht="15.75" x14ac:dyDescent="0.25">
      <c r="A34" s="16">
        <v>2023</v>
      </c>
      <c r="B34" s="31">
        <v>518259362.33728504</v>
      </c>
      <c r="C34" s="31">
        <v>482337794.64302564</v>
      </c>
      <c r="D34" s="31">
        <v>444714717.64471895</v>
      </c>
    </row>
    <row r="35" spans="1:4" ht="15.75" x14ac:dyDescent="0.25">
      <c r="A35" s="16">
        <v>2024</v>
      </c>
      <c r="B35" s="31">
        <v>552958935.48986053</v>
      </c>
      <c r="C35" s="31">
        <v>499395493.29330939</v>
      </c>
      <c r="D35" s="31">
        <v>442323498.4719131</v>
      </c>
    </row>
    <row r="36" spans="1:4" ht="15.75" x14ac:dyDescent="0.25">
      <c r="A36" s="16">
        <v>2025</v>
      </c>
      <c r="B36" s="31">
        <v>570355536.99090219</v>
      </c>
      <c r="C36" s="31">
        <v>515100246.56253743</v>
      </c>
      <c r="D36" s="31">
        <v>456225584.40021884</v>
      </c>
    </row>
    <row r="37" spans="1:4" ht="15.75" x14ac:dyDescent="0.25">
      <c r="A37" s="16">
        <v>2026</v>
      </c>
      <c r="B37" s="31">
        <v>609862094.23959911</v>
      </c>
      <c r="C37" s="31">
        <v>533506416.46039015</v>
      </c>
      <c r="D37" s="31">
        <v>450692788.13603038</v>
      </c>
    </row>
    <row r="38" spans="1:4" ht="15.75" x14ac:dyDescent="0.25">
      <c r="A38" s="16">
        <v>2027</v>
      </c>
      <c r="B38" s="31">
        <v>629054391.26823699</v>
      </c>
      <c r="C38" s="31">
        <v>550286950.15298605</v>
      </c>
      <c r="D38" s="31">
        <v>464857569.42233819</v>
      </c>
    </row>
    <row r="39" spans="1:4" ht="15.75" x14ac:dyDescent="0.25">
      <c r="A39" s="16">
        <v>2028</v>
      </c>
      <c r="B39" s="31">
        <v>674446085.77964914</v>
      </c>
      <c r="C39" s="31">
        <v>570019143.61939776</v>
      </c>
      <c r="D39" s="31">
        <v>454764447.68693101</v>
      </c>
    </row>
    <row r="40" spans="1:4" ht="15.75" x14ac:dyDescent="0.25">
      <c r="A40" s="16">
        <v>2029</v>
      </c>
      <c r="B40" s="31">
        <v>695677251.62060905</v>
      </c>
      <c r="C40" s="31">
        <v>587952005.46840632</v>
      </c>
      <c r="D40" s="31">
        <v>469056971.69360363</v>
      </c>
    </row>
    <row r="41" spans="1:4" ht="15.75" x14ac:dyDescent="0.25">
      <c r="A41" s="16">
        <v>2030</v>
      </c>
      <c r="B41" s="31">
        <v>747862215.66870379</v>
      </c>
      <c r="C41" s="31">
        <v>608081286.48666704</v>
      </c>
      <c r="D41" s="31">
        <v>451207921.04880792</v>
      </c>
    </row>
    <row r="42" spans="1:4" ht="15.75" x14ac:dyDescent="0.25">
      <c r="A42" s="16">
        <v>2031</v>
      </c>
      <c r="B42" s="31">
        <v>771411249.95277691</v>
      </c>
      <c r="C42" s="31">
        <v>627215687.05238986</v>
      </c>
      <c r="D42" s="31">
        <v>465387747.569924</v>
      </c>
    </row>
    <row r="43" spans="1:4" ht="15.75" x14ac:dyDescent="0.25">
      <c r="A43" s="16">
        <v>2032</v>
      </c>
      <c r="B43" s="31">
        <v>834525507.8469336</v>
      </c>
      <c r="C43" s="31">
        <v>648634880.38455224</v>
      </c>
      <c r="D43" s="31">
        <v>436774565.7355473</v>
      </c>
    </row>
    <row r="44" spans="1:4" ht="15.75" x14ac:dyDescent="0.25">
      <c r="A44" s="16">
        <v>2033</v>
      </c>
      <c r="B44" s="31">
        <v>860810184.9767704</v>
      </c>
      <c r="C44" s="31">
        <v>669049303.60847914</v>
      </c>
      <c r="D44" s="31">
        <v>450498362.53656995</v>
      </c>
    </row>
    <row r="45" spans="1:4" ht="15.75" x14ac:dyDescent="0.25">
      <c r="A45" s="16">
        <v>2034</v>
      </c>
      <c r="B45" s="31">
        <v>940738652.74026549</v>
      </c>
      <c r="C45" s="31">
        <v>691143782.5500319</v>
      </c>
      <c r="D45" s="31">
        <v>402869936.75239944</v>
      </c>
    </row>
    <row r="46" spans="1:4" ht="15.75" x14ac:dyDescent="0.25">
      <c r="A46" s="16">
        <v>2035</v>
      </c>
      <c r="B46" s="31">
        <v>970375292.97701776</v>
      </c>
      <c r="C46" s="31">
        <v>712899622.25345147</v>
      </c>
      <c r="D46" s="31">
        <v>415523142.93008935</v>
      </c>
    </row>
    <row r="47" spans="1:4" ht="15.75" x14ac:dyDescent="0.25">
      <c r="A47" s="16">
        <v>2036</v>
      </c>
      <c r="B47" s="31">
        <v>1082372764.567275</v>
      </c>
      <c r="C47" s="31">
        <v>734635622.22709394</v>
      </c>
      <c r="D47" s="31">
        <v>329121397.94976807</v>
      </c>
    </row>
    <row r="48" spans="1:4" ht="15.75" x14ac:dyDescent="0.25">
      <c r="A48" s="16">
        <v>2037</v>
      </c>
      <c r="B48" s="31">
        <v>1116477569.7293434</v>
      </c>
      <c r="C48" s="31">
        <v>757763037.74621606</v>
      </c>
      <c r="D48" s="31">
        <v>339446387.61371315</v>
      </c>
    </row>
    <row r="49" spans="1:4" ht="15.75" x14ac:dyDescent="0.25">
      <c r="A49" s="16">
        <v>2038</v>
      </c>
      <c r="B49" s="31">
        <v>1320601998.1074412</v>
      </c>
      <c r="C49" s="31">
        <v>774464459.34633422</v>
      </c>
      <c r="D49" s="31">
        <v>136531125.60032728</v>
      </c>
    </row>
    <row r="50" spans="1:4" ht="15.75" x14ac:dyDescent="0.25">
      <c r="A50" s="18">
        <v>2039</v>
      </c>
      <c r="B50" s="35">
        <v>1362217850.9523981</v>
      </c>
      <c r="C50" s="35">
        <v>798844869.79018426</v>
      </c>
      <c r="D50" s="35">
        <v>140776795.91514218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zoomScaleNormal="100" workbookViewId="0"/>
  </sheetViews>
  <sheetFormatPr defaultRowHeight="15" x14ac:dyDescent="0.25"/>
  <cols>
    <col min="2" max="2" width="15.42578125" customWidth="1"/>
    <col min="3" max="3" width="16.5703125" bestFit="1" customWidth="1"/>
  </cols>
  <sheetData>
    <row r="1" spans="1:1" ht="15.75" x14ac:dyDescent="0.25">
      <c r="A1" s="2" t="s">
        <v>7</v>
      </c>
    </row>
    <row r="21" spans="1:3" x14ac:dyDescent="0.25">
      <c r="A21" s="7" t="s">
        <v>11</v>
      </c>
    </row>
    <row r="22" spans="1:3" x14ac:dyDescent="0.25">
      <c r="A22" s="4" t="s">
        <v>80</v>
      </c>
    </row>
    <row r="23" spans="1:3" x14ac:dyDescent="0.25">
      <c r="A23" s="4" t="s">
        <v>8</v>
      </c>
    </row>
    <row r="24" spans="1:3" x14ac:dyDescent="0.25">
      <c r="A24" s="4"/>
    </row>
    <row r="25" spans="1:3" s="1" customFormat="1" ht="15.75" x14ac:dyDescent="0.25"/>
    <row r="26" spans="1:3" s="1" customFormat="1" ht="15.75" x14ac:dyDescent="0.25">
      <c r="A26" s="6" t="s">
        <v>24</v>
      </c>
      <c r="B26" s="9" t="s">
        <v>9</v>
      </c>
      <c r="C26" s="9" t="s">
        <v>10</v>
      </c>
    </row>
    <row r="27" spans="1:3" s="1" customFormat="1" ht="15.75" x14ac:dyDescent="0.25">
      <c r="A27" s="16">
        <v>2001</v>
      </c>
      <c r="B27" s="12">
        <v>0.84970000000000001</v>
      </c>
      <c r="C27" s="12">
        <v>1.02078</v>
      </c>
    </row>
    <row r="28" spans="1:3" s="1" customFormat="1" ht="15.75" x14ac:dyDescent="0.25">
      <c r="A28" s="16">
        <v>2002</v>
      </c>
      <c r="B28" s="12">
        <v>0.8206</v>
      </c>
      <c r="C28" s="12">
        <v>0.94852999999999998</v>
      </c>
    </row>
    <row r="29" spans="1:3" s="1" customFormat="1" ht="15.75" x14ac:dyDescent="0.25">
      <c r="A29" s="16">
        <v>2003</v>
      </c>
      <c r="B29" s="12">
        <v>0.74959999999999993</v>
      </c>
      <c r="C29" s="12">
        <v>0.89112999999999998</v>
      </c>
    </row>
    <row r="30" spans="1:3" s="1" customFormat="1" ht="15.75" x14ac:dyDescent="0.25">
      <c r="A30" s="16">
        <v>2004</v>
      </c>
      <c r="B30" s="12">
        <v>0.71090000000000009</v>
      </c>
      <c r="C30" s="12">
        <v>0.87360000000000004</v>
      </c>
    </row>
    <row r="31" spans="1:3" s="1" customFormat="1" ht="15.75" x14ac:dyDescent="0.25">
      <c r="A31" s="16">
        <v>2005</v>
      </c>
      <c r="B31" s="12">
        <v>0.60270000000000001</v>
      </c>
      <c r="C31" s="12">
        <v>0.85521000000000003</v>
      </c>
    </row>
    <row r="32" spans="1:3" s="1" customFormat="1" ht="15.75" x14ac:dyDescent="0.25">
      <c r="A32" s="16">
        <v>2006</v>
      </c>
      <c r="B32" s="12">
        <v>0.61350000000000005</v>
      </c>
      <c r="C32" s="12">
        <v>0.85385999999999995</v>
      </c>
    </row>
    <row r="33" spans="1:3" s="1" customFormat="1" ht="15.75" x14ac:dyDescent="0.25">
      <c r="A33" s="16">
        <v>2007</v>
      </c>
      <c r="B33" s="12">
        <v>0.67</v>
      </c>
      <c r="C33" s="12">
        <v>0.86495</v>
      </c>
    </row>
    <row r="34" spans="1:3" s="1" customFormat="1" ht="15.75" x14ac:dyDescent="0.25">
      <c r="A34" s="16">
        <v>2008</v>
      </c>
      <c r="B34" s="12">
        <v>0.67799999999999994</v>
      </c>
      <c r="C34" s="12">
        <v>0.84467999999999999</v>
      </c>
    </row>
    <row r="35" spans="1:3" s="1" customFormat="1" ht="15.75" x14ac:dyDescent="0.25">
      <c r="A35" s="16">
        <v>2009</v>
      </c>
      <c r="B35" s="12">
        <v>0.58299999999999996</v>
      </c>
      <c r="C35" s="12">
        <v>0.78349999999999997</v>
      </c>
    </row>
    <row r="36" spans="1:3" s="1" customFormat="1" ht="15.75" x14ac:dyDescent="0.25">
      <c r="A36" s="16">
        <v>2010</v>
      </c>
      <c r="B36" s="12">
        <v>0.58499999999999996</v>
      </c>
      <c r="C36" s="12">
        <v>0.75841999999999998</v>
      </c>
    </row>
    <row r="37" spans="1:3" s="1" customFormat="1" ht="15.75" x14ac:dyDescent="0.25">
      <c r="A37" s="16">
        <v>2011</v>
      </c>
      <c r="B37" s="12">
        <v>0.57399999999999995</v>
      </c>
      <c r="C37" s="12">
        <v>0.74379999999999991</v>
      </c>
    </row>
    <row r="38" spans="1:3" s="1" customFormat="1" ht="15.75" x14ac:dyDescent="0.25">
      <c r="A38" s="16">
        <v>2012</v>
      </c>
      <c r="B38" s="12">
        <v>0.56100000000000005</v>
      </c>
      <c r="C38" s="12">
        <v>0.7244799999999999</v>
      </c>
    </row>
    <row r="39" spans="1:3" s="1" customFormat="1" ht="15.75" x14ac:dyDescent="0.25">
      <c r="A39" s="16">
        <v>2013</v>
      </c>
      <c r="B39" s="12">
        <v>0.56700000000000006</v>
      </c>
      <c r="C39" s="12">
        <v>0.72443999999999997</v>
      </c>
    </row>
    <row r="40" spans="1:3" s="1" customFormat="1" ht="15.75" x14ac:dyDescent="0.25">
      <c r="A40" s="16">
        <v>2014</v>
      </c>
      <c r="B40" s="12">
        <v>0.60699999999999998</v>
      </c>
      <c r="C40" s="12">
        <v>0.73356999999999994</v>
      </c>
    </row>
    <row r="41" spans="1:3" s="1" customFormat="1" ht="15.75" x14ac:dyDescent="0.25">
      <c r="A41" s="16">
        <v>2015</v>
      </c>
      <c r="B41" s="12">
        <v>0.59200000000000008</v>
      </c>
      <c r="C41" s="12">
        <v>0.73285</v>
      </c>
    </row>
    <row r="42" spans="1:3" s="1" customFormat="1" ht="15.75" x14ac:dyDescent="0.25">
      <c r="A42" s="18">
        <v>2016</v>
      </c>
      <c r="B42" s="19">
        <v>0.6</v>
      </c>
      <c r="C42" s="19">
        <v>0.71486999999999989</v>
      </c>
    </row>
  </sheetData>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workbookViewId="0"/>
  </sheetViews>
  <sheetFormatPr defaultRowHeight="15" x14ac:dyDescent="0.25"/>
  <cols>
    <col min="2" max="2" width="17.85546875" customWidth="1"/>
    <col min="3" max="3" width="15.140625" customWidth="1"/>
  </cols>
  <sheetData>
    <row r="1" spans="1:1" ht="15.75" x14ac:dyDescent="0.25">
      <c r="A1" s="2" t="s">
        <v>55</v>
      </c>
    </row>
    <row r="21" spans="1:6" x14ac:dyDescent="0.25">
      <c r="A21" s="7" t="s">
        <v>58</v>
      </c>
    </row>
    <row r="22" spans="1:6" x14ac:dyDescent="0.25">
      <c r="A22" s="47" t="s">
        <v>97</v>
      </c>
    </row>
    <row r="23" spans="1:6" x14ac:dyDescent="0.25">
      <c r="A23" s="4" t="s">
        <v>8</v>
      </c>
    </row>
    <row r="24" spans="1:6" x14ac:dyDescent="0.25">
      <c r="A24" s="4"/>
    </row>
    <row r="26" spans="1:6" ht="34.5" customHeight="1" x14ac:dyDescent="0.25">
      <c r="A26" s="25" t="s">
        <v>24</v>
      </c>
      <c r="B26" s="24" t="s">
        <v>56</v>
      </c>
      <c r="C26" s="24" t="s">
        <v>57</v>
      </c>
      <c r="D26" s="1"/>
      <c r="E26" s="1"/>
      <c r="F26" s="1"/>
    </row>
    <row r="27" spans="1:6" ht="15.75" x14ac:dyDescent="0.25">
      <c r="A27" s="16">
        <v>2016</v>
      </c>
      <c r="B27" s="12">
        <v>0.60186106594676925</v>
      </c>
      <c r="C27" s="12">
        <v>0.60186106594676925</v>
      </c>
      <c r="D27" s="1"/>
      <c r="E27" s="1"/>
      <c r="F27" s="1"/>
    </row>
    <row r="28" spans="1:6" ht="15.75" x14ac:dyDescent="0.25">
      <c r="A28" s="16">
        <v>2017</v>
      </c>
      <c r="B28" s="12">
        <v>0.61600190777136865</v>
      </c>
      <c r="C28" s="12">
        <v>0.61478557623057073</v>
      </c>
      <c r="D28" s="1"/>
      <c r="E28" s="1"/>
      <c r="F28" s="1"/>
    </row>
    <row r="29" spans="1:6" ht="15.75" x14ac:dyDescent="0.25">
      <c r="A29" s="16">
        <v>2018</v>
      </c>
      <c r="B29" s="12">
        <v>0.63090096331403811</v>
      </c>
      <c r="C29" s="12">
        <v>0.62734290020138028</v>
      </c>
      <c r="D29" s="1"/>
      <c r="E29" s="1"/>
      <c r="F29" s="1"/>
    </row>
    <row r="30" spans="1:6" ht="15.75" x14ac:dyDescent="0.25">
      <c r="A30" s="16">
        <v>2019</v>
      </c>
      <c r="B30" s="12">
        <v>0.64926649036840856</v>
      </c>
      <c r="C30" s="12">
        <v>0.64234110023171465</v>
      </c>
      <c r="D30" s="1"/>
      <c r="E30" s="1"/>
      <c r="F30" s="1"/>
    </row>
    <row r="31" spans="1:6" ht="15.75" x14ac:dyDescent="0.25">
      <c r="A31" s="16">
        <v>2020</v>
      </c>
      <c r="B31" s="12">
        <v>0.65254343478305177</v>
      </c>
      <c r="C31" s="12">
        <v>0.64264630362148212</v>
      </c>
      <c r="D31" s="1"/>
      <c r="E31" s="1"/>
      <c r="F31" s="1"/>
    </row>
    <row r="32" spans="1:6" ht="15.75" x14ac:dyDescent="0.25">
      <c r="A32" s="16">
        <v>2021</v>
      </c>
      <c r="B32" s="12">
        <v>0.65355351798326089</v>
      </c>
      <c r="C32" s="12">
        <v>0.63959831105744958</v>
      </c>
      <c r="D32" s="1"/>
      <c r="E32" s="1"/>
      <c r="F32" s="1"/>
    </row>
    <row r="33" spans="1:6" ht="15.75" x14ac:dyDescent="0.25">
      <c r="A33" s="16">
        <v>2022</v>
      </c>
      <c r="B33" s="12">
        <v>0.66230194556471089</v>
      </c>
      <c r="C33" s="12">
        <v>0.64511065909736898</v>
      </c>
      <c r="D33" s="1"/>
      <c r="E33" s="1"/>
      <c r="F33" s="1"/>
    </row>
    <row r="34" spans="1:6" ht="15.75" x14ac:dyDescent="0.25">
      <c r="A34" s="16">
        <v>2023</v>
      </c>
      <c r="B34" s="12">
        <v>0.67163403355080709</v>
      </c>
      <c r="C34" s="12">
        <v>0.65011413262625795</v>
      </c>
      <c r="D34" s="1"/>
      <c r="E34" s="1"/>
      <c r="F34" s="1"/>
    </row>
    <row r="35" spans="1:6" ht="15.75" x14ac:dyDescent="0.25">
      <c r="A35" s="16">
        <v>2024</v>
      </c>
      <c r="B35" s="12">
        <v>0.68173965424019178</v>
      </c>
      <c r="C35" s="12">
        <v>0.65688190475007946</v>
      </c>
      <c r="D35" s="1"/>
      <c r="E35" s="1"/>
      <c r="F35" s="1"/>
    </row>
    <row r="36" spans="1:6" ht="15.75" x14ac:dyDescent="0.25">
      <c r="A36" s="16">
        <v>2025</v>
      </c>
      <c r="B36" s="12">
        <v>0.69255029179898064</v>
      </c>
      <c r="C36" s="12">
        <v>0.6632631797383739</v>
      </c>
      <c r="D36" s="1"/>
      <c r="E36" s="1"/>
      <c r="F36" s="1"/>
    </row>
    <row r="37" spans="1:6" ht="15.75" x14ac:dyDescent="0.25">
      <c r="A37" s="16">
        <v>2026</v>
      </c>
      <c r="B37" s="12">
        <v>0.70453579945967293</v>
      </c>
      <c r="C37" s="12">
        <v>0.67191669365729956</v>
      </c>
      <c r="D37" s="1"/>
      <c r="E37" s="1"/>
      <c r="F37" s="1"/>
    </row>
    <row r="38" spans="1:6" ht="15.75" x14ac:dyDescent="0.25">
      <c r="A38" s="16">
        <v>2027</v>
      </c>
      <c r="B38" s="12">
        <v>0.7175812945055714</v>
      </c>
      <c r="C38" s="12">
        <v>0.68055154790520656</v>
      </c>
      <c r="D38" s="1"/>
      <c r="E38" s="1"/>
      <c r="F38" s="1"/>
    </row>
    <row r="39" spans="1:6" ht="15.75" x14ac:dyDescent="0.25">
      <c r="A39" s="16">
        <v>2028</v>
      </c>
      <c r="B39" s="12">
        <v>0.73197400989261685</v>
      </c>
      <c r="C39" s="12">
        <v>0.69199439760404868</v>
      </c>
      <c r="D39" s="1"/>
      <c r="E39" s="1"/>
      <c r="F39" s="1"/>
    </row>
    <row r="40" spans="1:6" ht="15.75" x14ac:dyDescent="0.25">
      <c r="A40" s="16">
        <v>2029</v>
      </c>
      <c r="B40" s="12">
        <v>0.7475656086876703</v>
      </c>
      <c r="C40" s="12">
        <v>0.70363504730144122</v>
      </c>
      <c r="D40" s="1"/>
      <c r="E40" s="1"/>
      <c r="F40" s="1"/>
    </row>
    <row r="41" spans="1:6" ht="15.75" x14ac:dyDescent="0.25">
      <c r="A41" s="16">
        <v>2030</v>
      </c>
      <c r="B41" s="12">
        <v>0.76457446475197566</v>
      </c>
      <c r="C41" s="12">
        <v>0.71855069090541746</v>
      </c>
      <c r="D41" s="1"/>
      <c r="E41" s="1"/>
      <c r="F41" s="1"/>
    </row>
    <row r="42" spans="1:6" ht="15.75" x14ac:dyDescent="0.25">
      <c r="A42" s="16">
        <v>2031</v>
      </c>
      <c r="B42" s="12">
        <v>0.78311284912458434</v>
      </c>
      <c r="C42" s="12">
        <v>0.7341616698115897</v>
      </c>
      <c r="D42" s="1"/>
      <c r="E42" s="1"/>
      <c r="F42" s="1"/>
    </row>
    <row r="43" spans="1:6" ht="15.75" x14ac:dyDescent="0.25">
      <c r="A43" s="16">
        <v>2032</v>
      </c>
      <c r="B43" s="12">
        <v>0.80340229969028698</v>
      </c>
      <c r="C43" s="12">
        <v>0.75400750308994335</v>
      </c>
      <c r="D43" s="1"/>
      <c r="E43" s="1"/>
      <c r="F43" s="1"/>
    </row>
    <row r="44" spans="1:6" ht="15.75" x14ac:dyDescent="0.25">
      <c r="A44" s="16">
        <v>2033</v>
      </c>
      <c r="B44" s="12">
        <v>0.82543298244391194</v>
      </c>
      <c r="C44" s="12">
        <v>0.77502258222296017</v>
      </c>
      <c r="D44" s="1"/>
      <c r="E44" s="1"/>
      <c r="F44" s="1"/>
    </row>
    <row r="45" spans="1:6" ht="15.75" x14ac:dyDescent="0.25">
      <c r="A45" s="16">
        <v>2034</v>
      </c>
      <c r="B45" s="12">
        <v>0.84936560414323736</v>
      </c>
      <c r="C45" s="12">
        <v>0.80123921877570403</v>
      </c>
      <c r="D45" s="1"/>
      <c r="E45" s="1"/>
      <c r="F45" s="1"/>
    </row>
    <row r="46" spans="1:6" ht="15.75" x14ac:dyDescent="0.25">
      <c r="A46" s="16">
        <v>2035</v>
      </c>
      <c r="B46" s="12">
        <v>0.87526861228281561</v>
      </c>
      <c r="C46" s="12">
        <v>0.82932484259964767</v>
      </c>
      <c r="D46" s="1"/>
      <c r="E46" s="1"/>
      <c r="F46" s="1"/>
    </row>
    <row r="47" spans="1:6" ht="15.75" x14ac:dyDescent="0.25">
      <c r="A47" s="16">
        <v>2036</v>
      </c>
      <c r="B47" s="12">
        <v>0.90321738588654665</v>
      </c>
      <c r="C47" s="12">
        <v>0.86423188177244337</v>
      </c>
      <c r="D47" s="1"/>
      <c r="E47" s="1"/>
      <c r="F47" s="1"/>
    </row>
    <row r="48" spans="1:6" ht="15.75" x14ac:dyDescent="0.25">
      <c r="A48" s="16">
        <v>2037</v>
      </c>
      <c r="B48" s="12">
        <v>0.93320725271538862</v>
      </c>
      <c r="C48" s="12">
        <v>0.90176870909617957</v>
      </c>
      <c r="D48" s="1"/>
      <c r="E48" s="1"/>
      <c r="F48" s="1"/>
    </row>
    <row r="49" spans="1:6" ht="15.75" x14ac:dyDescent="0.25">
      <c r="A49" s="16">
        <v>2038</v>
      </c>
      <c r="B49" s="12">
        <v>0.96503714311135225</v>
      </c>
      <c r="C49" s="12">
        <v>0.94885344177217701</v>
      </c>
      <c r="D49" s="1"/>
      <c r="E49" s="1"/>
      <c r="F49" s="1"/>
    </row>
    <row r="50" spans="1:6" ht="15.75" x14ac:dyDescent="0.25">
      <c r="A50" s="18">
        <v>2039</v>
      </c>
      <c r="B50" s="19">
        <v>0.99902036090660984</v>
      </c>
      <c r="C50" s="19">
        <v>0.9997678355955828</v>
      </c>
      <c r="D50" s="1"/>
      <c r="E50" s="1"/>
      <c r="F50" s="1"/>
    </row>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workbookViewId="0"/>
  </sheetViews>
  <sheetFormatPr defaultRowHeight="15" x14ac:dyDescent="0.25"/>
  <cols>
    <col min="2" max="2" width="17.140625" customWidth="1"/>
    <col min="3" max="3" width="15" customWidth="1"/>
  </cols>
  <sheetData>
    <row r="1" spans="1:1" ht="15.75" x14ac:dyDescent="0.25">
      <c r="A1" s="1" t="s">
        <v>100</v>
      </c>
    </row>
    <row r="21" spans="1:3" x14ac:dyDescent="0.25">
      <c r="A21" s="7" t="s">
        <v>58</v>
      </c>
    </row>
    <row r="22" spans="1:3" x14ac:dyDescent="0.25">
      <c r="A22" s="47" t="s">
        <v>97</v>
      </c>
    </row>
    <row r="23" spans="1:3" x14ac:dyDescent="0.25">
      <c r="A23" s="4" t="s">
        <v>8</v>
      </c>
    </row>
    <row r="24" spans="1:3" x14ac:dyDescent="0.25">
      <c r="A24" s="4"/>
    </row>
    <row r="26" spans="1:3" ht="45" customHeight="1" x14ac:dyDescent="0.25">
      <c r="A26" s="25" t="s">
        <v>24</v>
      </c>
      <c r="B26" s="24" t="s">
        <v>56</v>
      </c>
      <c r="C26" s="24" t="s">
        <v>57</v>
      </c>
    </row>
    <row r="27" spans="1:3" ht="15.75" x14ac:dyDescent="0.25">
      <c r="A27" s="16">
        <v>2016</v>
      </c>
      <c r="B27" s="43">
        <v>5069449586</v>
      </c>
      <c r="C27" s="43">
        <v>5069449586</v>
      </c>
    </row>
    <row r="28" spans="1:3" ht="15.75" x14ac:dyDescent="0.25">
      <c r="A28" s="16">
        <v>2017</v>
      </c>
      <c r="B28" s="44">
        <v>5017316337.1242695</v>
      </c>
      <c r="C28" s="44">
        <v>5032481950.1308517</v>
      </c>
    </row>
    <row r="29" spans="1:3" ht="15.75" x14ac:dyDescent="0.25">
      <c r="A29" s="16">
        <v>2018</v>
      </c>
      <c r="B29" s="44">
        <v>4970370134.9276276</v>
      </c>
      <c r="C29" s="44">
        <v>5013957744.9362965</v>
      </c>
    </row>
    <row r="30" spans="1:3" ht="15.75" x14ac:dyDescent="0.25">
      <c r="A30" s="16">
        <v>2019</v>
      </c>
      <c r="B30" s="44">
        <v>4860663438.4376469</v>
      </c>
      <c r="C30" s="44">
        <v>4946188289.556282</v>
      </c>
    </row>
    <row r="31" spans="1:3" ht="15.75" x14ac:dyDescent="0.25">
      <c r="A31" s="16">
        <v>2020</v>
      </c>
      <c r="B31" s="44">
        <v>4947985899.1811409</v>
      </c>
      <c r="C31" s="44">
        <v>5069212060.9117718</v>
      </c>
    </row>
    <row r="32" spans="1:3" ht="15.75" x14ac:dyDescent="0.25">
      <c r="A32" s="16">
        <v>2021</v>
      </c>
      <c r="B32" s="44">
        <v>5061927083.5400314</v>
      </c>
      <c r="C32" s="44">
        <v>5233381951.4916325</v>
      </c>
    </row>
    <row r="33" spans="1:3" ht="15.75" x14ac:dyDescent="0.25">
      <c r="A33" s="16">
        <v>2022</v>
      </c>
      <c r="B33" s="44">
        <v>5055114149.9198341</v>
      </c>
      <c r="C33" s="44">
        <v>5264613928.0683575</v>
      </c>
    </row>
    <row r="34" spans="1:3" ht="15.75" x14ac:dyDescent="0.25">
      <c r="A34" s="16">
        <v>2023</v>
      </c>
      <c r="B34" s="44">
        <v>5029522345.2465229</v>
      </c>
      <c r="C34" s="44">
        <v>5292418817.0926476</v>
      </c>
    </row>
    <row r="35" spans="1:3" ht="15.75" x14ac:dyDescent="0.25">
      <c r="A35" s="16">
        <v>2024</v>
      </c>
      <c r="B35" s="44">
        <v>4982403008.7427502</v>
      </c>
      <c r="C35" s="44">
        <v>5282880200.5881386</v>
      </c>
    </row>
    <row r="36" spans="1:3" ht="15.75" x14ac:dyDescent="0.25">
      <c r="A36" s="16">
        <v>2025</v>
      </c>
      <c r="B36" s="44">
        <v>4914535012.0488758</v>
      </c>
      <c r="C36" s="44">
        <v>5268524743.0602055</v>
      </c>
    </row>
    <row r="37" spans="1:3" ht="15.75" x14ac:dyDescent="0.25">
      <c r="A37" s="16">
        <v>2026</v>
      </c>
      <c r="B37" s="44">
        <v>4817783851.4123077</v>
      </c>
      <c r="C37" s="44">
        <v>5207405254.3429337</v>
      </c>
    </row>
    <row r="38" spans="1:3" ht="15.75" x14ac:dyDescent="0.25">
      <c r="A38" s="16">
        <v>2027</v>
      </c>
      <c r="B38" s="44">
        <v>4694414651.4760914</v>
      </c>
      <c r="C38" s="44">
        <v>5135831013.3657951</v>
      </c>
    </row>
    <row r="39" spans="1:3" ht="15.75" x14ac:dyDescent="0.25">
      <c r="A39" s="16">
        <v>2028</v>
      </c>
      <c r="B39" s="44">
        <v>4539198549.942852</v>
      </c>
      <c r="C39" s="44">
        <v>5008551453.6227684</v>
      </c>
    </row>
    <row r="40" spans="1:3" ht="15.75" x14ac:dyDescent="0.25">
      <c r="A40" s="16">
        <v>2029</v>
      </c>
      <c r="B40" s="44">
        <v>4354156130.0370998</v>
      </c>
      <c r="C40" s="44">
        <v>4867932232.5712318</v>
      </c>
    </row>
    <row r="41" spans="1:3" ht="15.75" x14ac:dyDescent="0.25">
      <c r="A41" s="16">
        <v>2030</v>
      </c>
      <c r="B41" s="44">
        <v>4134518671.883255</v>
      </c>
      <c r="C41" s="44">
        <v>4663483079.5083866</v>
      </c>
    </row>
    <row r="42" spans="1:3" ht="15.75" x14ac:dyDescent="0.25">
      <c r="A42" s="16">
        <v>2031</v>
      </c>
      <c r="B42" s="44">
        <v>3877032148.8106766</v>
      </c>
      <c r="C42" s="44">
        <v>4437405171.8317623</v>
      </c>
    </row>
    <row r="43" spans="1:3" ht="15.75" x14ac:dyDescent="0.25">
      <c r="A43" s="16">
        <v>2032</v>
      </c>
      <c r="B43" s="44">
        <v>3576604569.5220222</v>
      </c>
      <c r="C43" s="44">
        <v>4131005887.4156303</v>
      </c>
    </row>
    <row r="44" spans="1:3" ht="15.75" x14ac:dyDescent="0.25">
      <c r="A44" s="16">
        <v>2033</v>
      </c>
      <c r="B44" s="44">
        <v>3232159387.8270187</v>
      </c>
      <c r="C44" s="44">
        <v>3796498401.7436352</v>
      </c>
    </row>
    <row r="45" spans="1:3" ht="15.75" x14ac:dyDescent="0.25">
      <c r="A45" s="16">
        <v>2034</v>
      </c>
      <c r="B45" s="44">
        <v>2838923249.0163174</v>
      </c>
      <c r="C45" s="44">
        <v>3366554457.9391823</v>
      </c>
    </row>
    <row r="46" spans="1:3" ht="15.75" x14ac:dyDescent="0.25">
      <c r="A46" s="16">
        <v>2035</v>
      </c>
      <c r="B46" s="44">
        <v>2393357296.4751377</v>
      </c>
      <c r="C46" s="44">
        <v>2898393686.0383606</v>
      </c>
    </row>
    <row r="47" spans="1:3" ht="15.75" x14ac:dyDescent="0.25">
      <c r="A47" s="16">
        <v>2036</v>
      </c>
      <c r="B47" s="44">
        <v>1891368404.0988274</v>
      </c>
      <c r="C47" s="44">
        <v>2308965806.8470974</v>
      </c>
    </row>
    <row r="48" spans="1:3" ht="15.75" x14ac:dyDescent="0.25">
      <c r="A48" s="16">
        <v>2037</v>
      </c>
      <c r="B48" s="44">
        <v>1330083648.4504128</v>
      </c>
      <c r="C48" s="44">
        <v>1671474184.4235706</v>
      </c>
    </row>
    <row r="49" spans="1:3" ht="15.75" x14ac:dyDescent="0.25">
      <c r="A49" s="16">
        <v>2038</v>
      </c>
      <c r="B49" s="44">
        <v>709810187.61715698</v>
      </c>
      <c r="C49" s="44">
        <v>869828054.79594803</v>
      </c>
    </row>
    <row r="50" spans="1:3" ht="15.75" x14ac:dyDescent="0.25">
      <c r="A50" s="18">
        <v>2039</v>
      </c>
      <c r="B50" s="35">
        <v>20289355.201065063</v>
      </c>
      <c r="C50" s="35">
        <v>3942697.3559989929</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workbookViewId="0"/>
  </sheetViews>
  <sheetFormatPr defaultRowHeight="15" x14ac:dyDescent="0.25"/>
  <cols>
    <col min="2" max="2" width="18" customWidth="1"/>
    <col min="3" max="3" width="14.140625" customWidth="1"/>
  </cols>
  <sheetData>
    <row r="1" spans="1:1" ht="15.75" x14ac:dyDescent="0.25">
      <c r="A1" s="2" t="s">
        <v>101</v>
      </c>
    </row>
    <row r="21" spans="1:3" x14ac:dyDescent="0.25">
      <c r="A21" s="7" t="s">
        <v>58</v>
      </c>
    </row>
    <row r="22" spans="1:3" x14ac:dyDescent="0.25">
      <c r="A22" s="47" t="s">
        <v>97</v>
      </c>
    </row>
    <row r="23" spans="1:3" x14ac:dyDescent="0.25">
      <c r="A23" s="4" t="s">
        <v>8</v>
      </c>
    </row>
    <row r="24" spans="1:3" x14ac:dyDescent="0.25">
      <c r="A24" s="4"/>
    </row>
    <row r="26" spans="1:3" ht="46.5" customHeight="1" x14ac:dyDescent="0.25">
      <c r="A26" s="25" t="s">
        <v>24</v>
      </c>
      <c r="B26" s="24" t="s">
        <v>56</v>
      </c>
      <c r="C26" s="24" t="s">
        <v>57</v>
      </c>
    </row>
    <row r="27" spans="1:3" ht="15.75" x14ac:dyDescent="0.25">
      <c r="A27" s="16">
        <v>2016</v>
      </c>
      <c r="B27" s="43">
        <v>352276223.66379011</v>
      </c>
      <c r="C27" s="43">
        <v>352276223.66379011</v>
      </c>
    </row>
    <row r="28" spans="1:3" ht="15.75" x14ac:dyDescent="0.25">
      <c r="A28" s="16">
        <v>2017</v>
      </c>
      <c r="B28" s="44">
        <v>363386333.45314109</v>
      </c>
      <c r="C28" s="44">
        <v>352276223.66379011</v>
      </c>
    </row>
    <row r="29" spans="1:3" ht="15.75" x14ac:dyDescent="0.25">
      <c r="A29" s="16">
        <v>2018</v>
      </c>
      <c r="B29" s="44">
        <v>422674298.00219953</v>
      </c>
      <c r="C29" s="44">
        <v>397293249.30719197</v>
      </c>
    </row>
    <row r="30" spans="1:3" ht="15.75" x14ac:dyDescent="0.25">
      <c r="A30" s="16">
        <v>2019</v>
      </c>
      <c r="B30" s="44">
        <v>435967484.63734746</v>
      </c>
      <c r="C30" s="44">
        <v>397293249.30719197</v>
      </c>
    </row>
    <row r="31" spans="1:3" ht="15.75" x14ac:dyDescent="0.25">
      <c r="A31" s="16">
        <v>2020</v>
      </c>
      <c r="B31" s="44">
        <v>428311499.23570299</v>
      </c>
      <c r="C31" s="44">
        <v>390141638.00743532</v>
      </c>
    </row>
    <row r="32" spans="1:3" ht="15.75" x14ac:dyDescent="0.25">
      <c r="A32" s="16">
        <v>2021</v>
      </c>
      <c r="B32" s="44">
        <v>441775730.2458266</v>
      </c>
      <c r="C32" s="44">
        <v>390141638.00743532</v>
      </c>
    </row>
    <row r="33" spans="1:3" ht="15.75" x14ac:dyDescent="0.25">
      <c r="A33" s="16">
        <v>2022</v>
      </c>
      <c r="B33" s="44">
        <v>467633675.82418191</v>
      </c>
      <c r="C33" s="44">
        <v>429236802.83804119</v>
      </c>
    </row>
    <row r="34" spans="1:3" ht="15.75" x14ac:dyDescent="0.25">
      <c r="A34" s="16">
        <v>2023</v>
      </c>
      <c r="B34" s="44">
        <v>482337794.64302564</v>
      </c>
      <c r="C34" s="44">
        <v>429236802.83804119</v>
      </c>
    </row>
    <row r="35" spans="1:3" ht="15.75" x14ac:dyDescent="0.25">
      <c r="A35" s="16">
        <v>2024</v>
      </c>
      <c r="B35" s="44">
        <v>499395493.29330939</v>
      </c>
      <c r="C35" s="44">
        <v>462621938.1621474</v>
      </c>
    </row>
    <row r="36" spans="1:3" ht="15.75" x14ac:dyDescent="0.25">
      <c r="A36" s="16">
        <v>2025</v>
      </c>
      <c r="B36" s="44">
        <v>515100246.56253743</v>
      </c>
      <c r="C36" s="44">
        <v>462621938.1621474</v>
      </c>
    </row>
    <row r="37" spans="1:3" ht="15.75" x14ac:dyDescent="0.25">
      <c r="A37" s="16">
        <v>2026</v>
      </c>
      <c r="B37" s="44">
        <v>533506416.46039015</v>
      </c>
      <c r="C37" s="44">
        <v>500575591.82318372</v>
      </c>
    </row>
    <row r="38" spans="1:3" ht="15.75" x14ac:dyDescent="0.25">
      <c r="A38" s="16">
        <v>2027</v>
      </c>
      <c r="B38" s="44">
        <v>550286950.15298605</v>
      </c>
      <c r="C38" s="44">
        <v>500575591.82318372</v>
      </c>
    </row>
    <row r="39" spans="1:3" ht="15.75" x14ac:dyDescent="0.25">
      <c r="A39" s="16">
        <v>2028</v>
      </c>
      <c r="B39" s="44">
        <v>570019143.61939776</v>
      </c>
      <c r="C39" s="44">
        <v>543159581.30244946</v>
      </c>
    </row>
    <row r="40" spans="1:3" ht="15.75" x14ac:dyDescent="0.25">
      <c r="A40" s="16">
        <v>2029</v>
      </c>
      <c r="B40" s="44">
        <v>587952005.46840632</v>
      </c>
      <c r="C40" s="44">
        <v>543159581.30244946</v>
      </c>
    </row>
    <row r="41" spans="1:3" ht="15.75" x14ac:dyDescent="0.25">
      <c r="A41" s="16">
        <v>2030</v>
      </c>
      <c r="B41" s="44">
        <v>608081286.48666704</v>
      </c>
      <c r="C41" s="44">
        <v>590659779.58510327</v>
      </c>
    </row>
    <row r="42" spans="1:3" ht="15.75" x14ac:dyDescent="0.25">
      <c r="A42" s="16">
        <v>2031</v>
      </c>
      <c r="B42" s="44">
        <v>627215687.05238986</v>
      </c>
      <c r="C42" s="44">
        <v>590659779.58510327</v>
      </c>
    </row>
    <row r="43" spans="1:3" ht="15.75" x14ac:dyDescent="0.25">
      <c r="A43" s="16">
        <v>2032</v>
      </c>
      <c r="B43" s="44">
        <v>648634880.38455224</v>
      </c>
      <c r="C43" s="44">
        <v>644919667.98605561</v>
      </c>
    </row>
    <row r="44" spans="1:3" ht="15.75" x14ac:dyDescent="0.25">
      <c r="A44" s="16">
        <v>2033</v>
      </c>
      <c r="B44" s="44">
        <v>669049303.60847914</v>
      </c>
      <c r="C44" s="44">
        <v>644919667.98605561</v>
      </c>
    </row>
    <row r="45" spans="1:3" ht="15.75" x14ac:dyDescent="0.25">
      <c r="A45" s="16">
        <v>2034</v>
      </c>
      <c r="B45" s="44">
        <v>691143782.5500319</v>
      </c>
      <c r="C45" s="44">
        <v>707329691.96342742</v>
      </c>
    </row>
    <row r="46" spans="1:3" ht="15.75" x14ac:dyDescent="0.25">
      <c r="A46" s="16">
        <v>2035</v>
      </c>
      <c r="B46" s="44">
        <v>712899622.25345147</v>
      </c>
      <c r="C46" s="44">
        <v>707329691.96342742</v>
      </c>
    </row>
    <row r="47" spans="1:3" ht="15.75" x14ac:dyDescent="0.25">
      <c r="A47" s="16">
        <v>2036</v>
      </c>
      <c r="B47" s="44">
        <v>734635622.22709394</v>
      </c>
      <c r="C47" s="44">
        <v>782895228.00950181</v>
      </c>
    </row>
    <row r="48" spans="1:3" ht="15.75" x14ac:dyDescent="0.25">
      <c r="A48" s="16">
        <v>2037</v>
      </c>
      <c r="B48" s="44">
        <v>757763037.74621606</v>
      </c>
      <c r="C48" s="44">
        <v>782895228.00950181</v>
      </c>
    </row>
    <row r="49" spans="1:3" ht="15.75" x14ac:dyDescent="0.25">
      <c r="A49" s="16">
        <v>2038</v>
      </c>
      <c r="B49" s="44">
        <v>774464459.34633422</v>
      </c>
      <c r="C49" s="44">
        <v>888370315.47973299</v>
      </c>
    </row>
    <row r="50" spans="1:3" ht="15.75" x14ac:dyDescent="0.25">
      <c r="A50" s="18">
        <v>2039</v>
      </c>
      <c r="B50" s="35">
        <v>798844869.79018426</v>
      </c>
      <c r="C50" s="35">
        <v>888370315.47973299</v>
      </c>
    </row>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workbookViewId="0"/>
  </sheetViews>
  <sheetFormatPr defaultRowHeight="15" x14ac:dyDescent="0.25"/>
  <cols>
    <col min="2" max="2" width="12.42578125" customWidth="1"/>
    <col min="3" max="3" width="10.7109375" customWidth="1"/>
  </cols>
  <sheetData>
    <row r="1" spans="1:1" ht="15.75" x14ac:dyDescent="0.25">
      <c r="A1" s="1" t="s">
        <v>59</v>
      </c>
    </row>
    <row r="21" spans="1:3" x14ac:dyDescent="0.25">
      <c r="A21" s="7" t="s">
        <v>62</v>
      </c>
    </row>
    <row r="22" spans="1:3" x14ac:dyDescent="0.25">
      <c r="A22" s="47" t="s">
        <v>97</v>
      </c>
    </row>
    <row r="23" spans="1:3" x14ac:dyDescent="0.25">
      <c r="A23" s="4" t="s">
        <v>8</v>
      </c>
    </row>
    <row r="24" spans="1:3" x14ac:dyDescent="0.25">
      <c r="A24" s="4"/>
    </row>
    <row r="26" spans="1:3" ht="15.75" x14ac:dyDescent="0.25">
      <c r="A26" s="6" t="s">
        <v>24</v>
      </c>
      <c r="B26" s="6" t="s">
        <v>61</v>
      </c>
      <c r="C26" s="6" t="s">
        <v>60</v>
      </c>
    </row>
    <row r="27" spans="1:3" ht="15.75" x14ac:dyDescent="0.25">
      <c r="A27" s="16">
        <v>2016</v>
      </c>
      <c r="B27" s="12">
        <v>0.60186106594676925</v>
      </c>
      <c r="C27" s="12">
        <v>0.60186106594676925</v>
      </c>
    </row>
    <row r="28" spans="1:3" ht="15.75" x14ac:dyDescent="0.25">
      <c r="A28" s="16">
        <v>2017</v>
      </c>
      <c r="B28" s="12">
        <v>0.61600190777136865</v>
      </c>
      <c r="C28" s="12">
        <v>0.61600190777136865</v>
      </c>
    </row>
    <row r="29" spans="1:3" ht="15.75" x14ac:dyDescent="0.25">
      <c r="A29" s="16">
        <v>2018</v>
      </c>
      <c r="B29" s="12">
        <v>0.63090096331403811</v>
      </c>
      <c r="C29" s="12">
        <v>0.63090096331403811</v>
      </c>
    </row>
    <row r="30" spans="1:3" ht="15.75" x14ac:dyDescent="0.25">
      <c r="A30" s="16">
        <v>2019</v>
      </c>
      <c r="B30" s="12">
        <v>0.64926649036840856</v>
      </c>
      <c r="C30" s="12">
        <v>0.64926649036840856</v>
      </c>
    </row>
    <row r="31" spans="1:3" ht="15.75" x14ac:dyDescent="0.25">
      <c r="A31" s="16">
        <v>2020</v>
      </c>
      <c r="B31" s="12">
        <v>0.65254343478305177</v>
      </c>
      <c r="C31" s="12">
        <v>0.65941917325929422</v>
      </c>
    </row>
    <row r="32" spans="1:3" ht="15.75" x14ac:dyDescent="0.25">
      <c r="A32" s="16">
        <v>2021</v>
      </c>
      <c r="B32" s="12">
        <v>0.65355351798326089</v>
      </c>
      <c r="C32" s="12">
        <v>0.66648731513504411</v>
      </c>
    </row>
    <row r="33" spans="1:3" ht="15.75" x14ac:dyDescent="0.25">
      <c r="A33" s="16">
        <v>2022</v>
      </c>
      <c r="B33" s="12">
        <v>0.66230194556471089</v>
      </c>
      <c r="C33" s="12">
        <v>0.68115009168370033</v>
      </c>
    </row>
    <row r="34" spans="1:3" ht="15.75" x14ac:dyDescent="0.25">
      <c r="A34" s="16">
        <v>2023</v>
      </c>
      <c r="B34" s="12">
        <v>0.67163403355080709</v>
      </c>
      <c r="C34" s="12">
        <v>0.6955835386771001</v>
      </c>
    </row>
    <row r="35" spans="1:3" ht="15.75" x14ac:dyDescent="0.25">
      <c r="A35" s="16">
        <v>2024</v>
      </c>
      <c r="B35" s="12">
        <v>0.68173965424019178</v>
      </c>
      <c r="C35" s="12">
        <v>0.71041178079565837</v>
      </c>
    </row>
    <row r="36" spans="1:3" ht="15.75" x14ac:dyDescent="0.25">
      <c r="A36" s="16">
        <v>2025</v>
      </c>
      <c r="B36" s="12">
        <v>0.69255029179898064</v>
      </c>
      <c r="C36" s="12">
        <v>0.72511703546081507</v>
      </c>
    </row>
    <row r="37" spans="1:3" ht="15.75" x14ac:dyDescent="0.25">
      <c r="A37" s="16">
        <v>2026</v>
      </c>
      <c r="B37" s="12">
        <v>0.70453579945967293</v>
      </c>
      <c r="C37" s="12">
        <v>0.74056006571764266</v>
      </c>
    </row>
    <row r="38" spans="1:3" ht="15.75" x14ac:dyDescent="0.25">
      <c r="A38" s="16">
        <v>2027</v>
      </c>
      <c r="B38" s="12">
        <v>0.7175812945055714</v>
      </c>
      <c r="C38" s="12">
        <v>0.75618585735352506</v>
      </c>
    </row>
    <row r="39" spans="1:3" ht="15.75" x14ac:dyDescent="0.25">
      <c r="A39" s="16">
        <v>2028</v>
      </c>
      <c r="B39" s="12">
        <v>0.73197400989261685</v>
      </c>
      <c r="C39" s="12">
        <v>0.77263136793997889</v>
      </c>
    </row>
    <row r="40" spans="1:3" ht="15.75" x14ac:dyDescent="0.25">
      <c r="A40" s="16">
        <v>2029</v>
      </c>
      <c r="B40" s="12">
        <v>0.7475656086876703</v>
      </c>
      <c r="C40" s="12">
        <v>0.78932198909199969</v>
      </c>
    </row>
    <row r="41" spans="1:3" ht="15.75" x14ac:dyDescent="0.25">
      <c r="A41" s="16">
        <v>2030</v>
      </c>
      <c r="B41" s="12">
        <v>0.76457446475197566</v>
      </c>
      <c r="C41" s="12">
        <v>0.80679454381384186</v>
      </c>
    </row>
    <row r="42" spans="1:3" ht="15.75" x14ac:dyDescent="0.25">
      <c r="A42" s="16">
        <v>2031</v>
      </c>
      <c r="B42" s="12">
        <v>0.78311284912458434</v>
      </c>
      <c r="C42" s="12">
        <v>0.82475562423967397</v>
      </c>
    </row>
    <row r="43" spans="1:3" ht="15.75" x14ac:dyDescent="0.25">
      <c r="A43" s="16">
        <v>2032</v>
      </c>
      <c r="B43" s="12">
        <v>0.80340229969028698</v>
      </c>
      <c r="C43" s="12">
        <v>0.8437217890074844</v>
      </c>
    </row>
    <row r="44" spans="1:3" ht="15.75" x14ac:dyDescent="0.25">
      <c r="A44" s="16">
        <v>2033</v>
      </c>
      <c r="B44" s="12">
        <v>0.82543298244391194</v>
      </c>
      <c r="C44" s="12">
        <v>0.86327647124434981</v>
      </c>
    </row>
    <row r="45" spans="1:3" ht="15.75" x14ac:dyDescent="0.25">
      <c r="A45" s="16">
        <v>2034</v>
      </c>
      <c r="B45" s="12">
        <v>0.84936560414323736</v>
      </c>
      <c r="C45" s="12">
        <v>0.88386627302148801</v>
      </c>
    </row>
    <row r="46" spans="1:3" ht="15.75" x14ac:dyDescent="0.25">
      <c r="A46" s="16">
        <v>2035</v>
      </c>
      <c r="B46" s="12">
        <v>0.87526861228281561</v>
      </c>
      <c r="C46" s="12">
        <v>0.90515920325988675</v>
      </c>
    </row>
    <row r="47" spans="1:3" ht="15.75" x14ac:dyDescent="0.25">
      <c r="A47" s="16">
        <v>2036</v>
      </c>
      <c r="B47" s="12">
        <v>0.90321738588654665</v>
      </c>
      <c r="C47" s="12">
        <v>0.9275192838998122</v>
      </c>
    </row>
    <row r="48" spans="1:3" ht="15.75" x14ac:dyDescent="0.25">
      <c r="A48" s="16">
        <v>2037</v>
      </c>
      <c r="B48" s="12">
        <v>0.93320725271538862</v>
      </c>
      <c r="C48" s="12">
        <v>0.95054100265978791</v>
      </c>
    </row>
    <row r="49" spans="1:3" ht="15.75" x14ac:dyDescent="0.25">
      <c r="A49" s="16">
        <v>2038</v>
      </c>
      <c r="B49" s="12">
        <v>0.96503714311135225</v>
      </c>
      <c r="C49" s="12">
        <v>0.97435489853745261</v>
      </c>
    </row>
    <row r="50" spans="1:3" ht="15.75" x14ac:dyDescent="0.25">
      <c r="A50" s="18">
        <v>2039</v>
      </c>
      <c r="B50" s="19">
        <v>0.99902036090660984</v>
      </c>
      <c r="C50" s="19">
        <v>0.99885537279719627</v>
      </c>
    </row>
  </sheetData>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workbookViewId="0"/>
  </sheetViews>
  <sheetFormatPr defaultRowHeight="15" x14ac:dyDescent="0.25"/>
  <cols>
    <col min="2" max="3" width="15.42578125" bestFit="1" customWidth="1"/>
  </cols>
  <sheetData>
    <row r="1" spans="1:1" ht="15.75" x14ac:dyDescent="0.25">
      <c r="A1" s="2" t="s">
        <v>102</v>
      </c>
    </row>
    <row r="21" spans="1:3" x14ac:dyDescent="0.25">
      <c r="A21" s="7" t="s">
        <v>62</v>
      </c>
    </row>
    <row r="22" spans="1:3" x14ac:dyDescent="0.25">
      <c r="A22" s="47" t="s">
        <v>97</v>
      </c>
    </row>
    <row r="23" spans="1:3" x14ac:dyDescent="0.25">
      <c r="A23" s="4" t="s">
        <v>8</v>
      </c>
    </row>
    <row r="24" spans="1:3" x14ac:dyDescent="0.25">
      <c r="A24" s="4"/>
    </row>
    <row r="26" spans="1:3" ht="15.75" x14ac:dyDescent="0.25">
      <c r="A26" s="6" t="s">
        <v>24</v>
      </c>
      <c r="B26" s="9" t="s">
        <v>61</v>
      </c>
      <c r="C26" s="9" t="s">
        <v>60</v>
      </c>
    </row>
    <row r="27" spans="1:3" ht="15.75" x14ac:dyDescent="0.25">
      <c r="A27" s="16">
        <v>2016</v>
      </c>
      <c r="B27" s="43">
        <v>5069449586</v>
      </c>
      <c r="C27" s="43">
        <v>5069449586</v>
      </c>
    </row>
    <row r="28" spans="1:3" ht="15.75" x14ac:dyDescent="0.25">
      <c r="A28" s="16">
        <v>2017</v>
      </c>
      <c r="B28" s="44">
        <v>5017316337.1242695</v>
      </c>
      <c r="C28" s="44">
        <v>5017316337.1242695</v>
      </c>
    </row>
    <row r="29" spans="1:3" ht="15.75" x14ac:dyDescent="0.25">
      <c r="A29" s="16">
        <v>2018</v>
      </c>
      <c r="B29" s="44">
        <v>4970370134.9276276</v>
      </c>
      <c r="C29" s="44">
        <v>4970370134.9276276</v>
      </c>
    </row>
    <row r="30" spans="1:3" ht="15.75" x14ac:dyDescent="0.25">
      <c r="A30" s="16">
        <v>2019</v>
      </c>
      <c r="B30" s="44">
        <v>4860663438.4376469</v>
      </c>
      <c r="C30" s="44">
        <v>4860663438.4376469</v>
      </c>
    </row>
    <row r="31" spans="1:3" ht="15.75" x14ac:dyDescent="0.25">
      <c r="A31" s="16">
        <v>2020</v>
      </c>
      <c r="B31" s="44">
        <v>4947985899.1811409</v>
      </c>
      <c r="C31" s="44">
        <v>4850071338.2469921</v>
      </c>
    </row>
    <row r="32" spans="1:3" ht="15.75" x14ac:dyDescent="0.25">
      <c r="A32" s="16">
        <v>2021</v>
      </c>
      <c r="B32" s="44">
        <v>5061927083.5400314</v>
      </c>
      <c r="C32" s="44">
        <v>4872951465.3882465</v>
      </c>
    </row>
    <row r="33" spans="1:3" ht="15.75" x14ac:dyDescent="0.25">
      <c r="A33" s="16">
        <v>2022</v>
      </c>
      <c r="B33" s="44">
        <v>5055114149.9198341</v>
      </c>
      <c r="C33" s="44">
        <v>4772970001.0434361</v>
      </c>
    </row>
    <row r="34" spans="1:3" ht="15.75" x14ac:dyDescent="0.25">
      <c r="A34" s="16">
        <v>2023</v>
      </c>
      <c r="B34" s="44">
        <v>5029522345.2465229</v>
      </c>
      <c r="C34" s="44">
        <v>4662692090.2940063</v>
      </c>
    </row>
    <row r="35" spans="1:3" ht="15.75" x14ac:dyDescent="0.25">
      <c r="A35" s="16">
        <v>2024</v>
      </c>
      <c r="B35" s="44">
        <v>4982403008.7427502</v>
      </c>
      <c r="C35" s="44">
        <v>4533537507.525631</v>
      </c>
    </row>
    <row r="36" spans="1:3" ht="15.75" x14ac:dyDescent="0.25">
      <c r="A36" s="16">
        <v>2025</v>
      </c>
      <c r="B36" s="44">
        <v>4914535012.0488758</v>
      </c>
      <c r="C36" s="44">
        <v>4393960759.788208</v>
      </c>
    </row>
    <row r="37" spans="1:3" ht="15.75" x14ac:dyDescent="0.25">
      <c r="A37" s="16">
        <v>2026</v>
      </c>
      <c r="B37" s="44">
        <v>4817783851.4123077</v>
      </c>
      <c r="C37" s="44">
        <v>4230378920.7329464</v>
      </c>
    </row>
    <row r="38" spans="1:3" ht="15.75" x14ac:dyDescent="0.25">
      <c r="A38" s="16">
        <v>2027</v>
      </c>
      <c r="B38" s="44">
        <v>4694414651.4760914</v>
      </c>
      <c r="C38" s="44">
        <v>4052722646.231636</v>
      </c>
    </row>
    <row r="39" spans="1:3" ht="15.75" x14ac:dyDescent="0.25">
      <c r="A39" s="16">
        <v>2028</v>
      </c>
      <c r="B39" s="44">
        <v>4539198549.942852</v>
      </c>
      <c r="C39" s="44">
        <v>3850639128.4511032</v>
      </c>
    </row>
    <row r="40" spans="1:3" ht="15.75" x14ac:dyDescent="0.25">
      <c r="A40" s="16">
        <v>2029</v>
      </c>
      <c r="B40" s="44">
        <v>4354156130.0370998</v>
      </c>
      <c r="C40" s="44">
        <v>3633914332.7111607</v>
      </c>
    </row>
    <row r="41" spans="1:3" ht="15.75" x14ac:dyDescent="0.25">
      <c r="A41" s="16">
        <v>2030</v>
      </c>
      <c r="B41" s="44">
        <v>4134518671.883255</v>
      </c>
      <c r="C41" s="44">
        <v>3393054051.1242027</v>
      </c>
    </row>
    <row r="42" spans="1:3" ht="15.75" x14ac:dyDescent="0.25">
      <c r="A42" s="16">
        <v>2031</v>
      </c>
      <c r="B42" s="44">
        <v>3877032148.8106766</v>
      </c>
      <c r="C42" s="44">
        <v>3132634072.5058422</v>
      </c>
    </row>
    <row r="43" spans="1:3" ht="15.75" x14ac:dyDescent="0.25">
      <c r="A43" s="16">
        <v>2032</v>
      </c>
      <c r="B43" s="44">
        <v>3576604569.5220222</v>
      </c>
      <c r="C43" s="44">
        <v>2843092074.1799908</v>
      </c>
    </row>
    <row r="44" spans="1:3" ht="15.75" x14ac:dyDescent="0.25">
      <c r="A44" s="16">
        <v>2033</v>
      </c>
      <c r="B44" s="44">
        <v>3232159387.8270187</v>
      </c>
      <c r="C44" s="44">
        <v>2531476124.1333961</v>
      </c>
    </row>
    <row r="45" spans="1:3" ht="15.75" x14ac:dyDescent="0.25">
      <c r="A45" s="16">
        <v>2034</v>
      </c>
      <c r="B45" s="44">
        <v>2838923249.0163174</v>
      </c>
      <c r="C45" s="44">
        <v>2188708200.6669712</v>
      </c>
    </row>
    <row r="46" spans="1:3" ht="15.75" x14ac:dyDescent="0.25">
      <c r="A46" s="16">
        <v>2035</v>
      </c>
      <c r="B46" s="44">
        <v>2393357296.4751377</v>
      </c>
      <c r="C46" s="44">
        <v>1819813897.9752007</v>
      </c>
    </row>
    <row r="47" spans="1:3" ht="15.75" x14ac:dyDescent="0.25">
      <c r="A47" s="16">
        <v>2036</v>
      </c>
      <c r="B47" s="44">
        <v>1891368404.0988274</v>
      </c>
      <c r="C47" s="44">
        <v>1416450026.6303139</v>
      </c>
    </row>
    <row r="48" spans="1:3" ht="15.75" x14ac:dyDescent="0.25">
      <c r="A48" s="16">
        <v>2037</v>
      </c>
      <c r="B48" s="44">
        <v>1330083648.4504128</v>
      </c>
      <c r="C48" s="44">
        <v>984906390.36979675</v>
      </c>
    </row>
    <row r="49" spans="1:3" ht="15.75" x14ac:dyDescent="0.25">
      <c r="A49" s="16">
        <v>2038</v>
      </c>
      <c r="B49" s="44">
        <v>709810187.61715698</v>
      </c>
      <c r="C49" s="44">
        <v>520642644.80921936</v>
      </c>
    </row>
    <row r="50" spans="1:3" ht="15.75" x14ac:dyDescent="0.25">
      <c r="A50" s="18">
        <v>2039</v>
      </c>
      <c r="B50" s="35">
        <v>20289355.201065063</v>
      </c>
      <c r="C50" s="35">
        <v>23706432.345527649</v>
      </c>
    </row>
  </sheetData>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workbookViewId="0"/>
  </sheetViews>
  <sheetFormatPr defaultRowHeight="15" x14ac:dyDescent="0.25"/>
  <cols>
    <col min="2" max="3" width="13.7109375" bestFit="1" customWidth="1"/>
  </cols>
  <sheetData>
    <row r="1" spans="1:1" ht="15.75" x14ac:dyDescent="0.25">
      <c r="A1" s="2" t="s">
        <v>103</v>
      </c>
    </row>
    <row r="21" spans="1:3" x14ac:dyDescent="0.25">
      <c r="A21" s="7" t="s">
        <v>63</v>
      </c>
    </row>
    <row r="22" spans="1:3" x14ac:dyDescent="0.25">
      <c r="A22" s="47" t="s">
        <v>97</v>
      </c>
    </row>
    <row r="23" spans="1:3" x14ac:dyDescent="0.25">
      <c r="A23" s="4" t="s">
        <v>8</v>
      </c>
    </row>
    <row r="24" spans="1:3" x14ac:dyDescent="0.25">
      <c r="A24" s="4"/>
    </row>
    <row r="26" spans="1:3" ht="15.75" x14ac:dyDescent="0.25">
      <c r="A26" s="6" t="s">
        <v>24</v>
      </c>
      <c r="B26" s="9" t="s">
        <v>61</v>
      </c>
      <c r="C26" s="9" t="s">
        <v>60</v>
      </c>
    </row>
    <row r="27" spans="1:3" ht="15.75" x14ac:dyDescent="0.25">
      <c r="A27" s="16">
        <v>2016</v>
      </c>
      <c r="B27" s="43">
        <v>352276223.66379011</v>
      </c>
      <c r="C27" s="43">
        <v>352276223.66379011</v>
      </c>
    </row>
    <row r="28" spans="1:3" ht="15.75" x14ac:dyDescent="0.25">
      <c r="A28" s="16">
        <v>2017</v>
      </c>
      <c r="B28" s="44">
        <v>363386333.45314109</v>
      </c>
      <c r="C28" s="44">
        <v>363386333.45314109</v>
      </c>
    </row>
    <row r="29" spans="1:3" ht="15.75" x14ac:dyDescent="0.25">
      <c r="A29" s="16">
        <v>2018</v>
      </c>
      <c r="B29" s="44">
        <v>422674298.00219953</v>
      </c>
      <c r="C29" s="44">
        <v>422674298.00219953</v>
      </c>
    </row>
    <row r="30" spans="1:3" ht="15.75" x14ac:dyDescent="0.25">
      <c r="A30" s="16">
        <v>2019</v>
      </c>
      <c r="B30" s="44">
        <v>435967484.63734746</v>
      </c>
      <c r="C30" s="44">
        <v>435967484.63734746</v>
      </c>
    </row>
    <row r="31" spans="1:3" ht="15.75" x14ac:dyDescent="0.25">
      <c r="A31" s="16">
        <v>2020</v>
      </c>
      <c r="B31" s="44">
        <v>428311499.23570299</v>
      </c>
      <c r="C31" s="44">
        <v>522800822.21196276</v>
      </c>
    </row>
    <row r="32" spans="1:3" ht="15.75" x14ac:dyDescent="0.25">
      <c r="A32" s="16">
        <v>2021</v>
      </c>
      <c r="B32" s="44">
        <v>441775730.2458266</v>
      </c>
      <c r="C32" s="44">
        <v>522800822.21196276</v>
      </c>
    </row>
    <row r="33" spans="1:3" ht="15.75" x14ac:dyDescent="0.25">
      <c r="A33" s="16">
        <v>2022</v>
      </c>
      <c r="B33" s="44">
        <v>467633675.82418191</v>
      </c>
      <c r="C33" s="44">
        <v>544321539.1859262</v>
      </c>
    </row>
    <row r="34" spans="1:3" ht="15.75" x14ac:dyDescent="0.25">
      <c r="A34" s="16">
        <v>2023</v>
      </c>
      <c r="B34" s="44">
        <v>482337794.64302564</v>
      </c>
      <c r="C34" s="44">
        <v>544321539.1859262</v>
      </c>
    </row>
    <row r="35" spans="1:3" ht="15.75" x14ac:dyDescent="0.25">
      <c r="A35" s="16">
        <v>2024</v>
      </c>
      <c r="B35" s="44">
        <v>499395493.29330939</v>
      </c>
      <c r="C35" s="44">
        <v>552896147.36380064</v>
      </c>
    </row>
    <row r="36" spans="1:3" ht="15.75" x14ac:dyDescent="0.25">
      <c r="A36" s="16">
        <v>2025</v>
      </c>
      <c r="B36" s="44">
        <v>515100246.56253743</v>
      </c>
      <c r="C36" s="44">
        <v>552896147.36380064</v>
      </c>
    </row>
    <row r="37" spans="1:3" ht="15.75" x14ac:dyDescent="0.25">
      <c r="A37" s="16">
        <v>2026</v>
      </c>
      <c r="B37" s="44">
        <v>533506416.46039015</v>
      </c>
      <c r="C37" s="44">
        <v>561577871.35041976</v>
      </c>
    </row>
    <row r="38" spans="1:3" ht="15.75" x14ac:dyDescent="0.25">
      <c r="A38" s="16">
        <v>2027</v>
      </c>
      <c r="B38" s="44">
        <v>550286950.15298605</v>
      </c>
      <c r="C38" s="44">
        <v>561577871.35041976</v>
      </c>
    </row>
    <row r="39" spans="1:3" ht="15.75" x14ac:dyDescent="0.25">
      <c r="A39" s="16">
        <v>2028</v>
      </c>
      <c r="B39" s="44">
        <v>570019143.61939776</v>
      </c>
      <c r="C39" s="44">
        <v>570351829.6189853</v>
      </c>
    </row>
    <row r="40" spans="1:3" ht="15.75" x14ac:dyDescent="0.25">
      <c r="A40" s="16">
        <v>2029</v>
      </c>
      <c r="B40" s="44">
        <v>587952005.46840632</v>
      </c>
      <c r="C40" s="44">
        <v>570351829.6189853</v>
      </c>
    </row>
    <row r="41" spans="1:3" ht="15.75" x14ac:dyDescent="0.25">
      <c r="A41" s="16">
        <v>2030</v>
      </c>
      <c r="B41" s="44">
        <v>608081286.48666704</v>
      </c>
      <c r="C41" s="44">
        <v>578170833.5332135</v>
      </c>
    </row>
    <row r="42" spans="1:3" ht="15.75" x14ac:dyDescent="0.25">
      <c r="A42" s="16">
        <v>2031</v>
      </c>
      <c r="B42" s="44">
        <v>627215687.05238986</v>
      </c>
      <c r="C42" s="44">
        <v>578170833.5332135</v>
      </c>
    </row>
    <row r="43" spans="1:3" ht="15.75" x14ac:dyDescent="0.25">
      <c r="A43" s="16">
        <v>2032</v>
      </c>
      <c r="B43" s="44">
        <v>648634880.38455224</v>
      </c>
      <c r="C43" s="44">
        <v>586049170.85991287</v>
      </c>
    </row>
    <row r="44" spans="1:3" ht="15.75" x14ac:dyDescent="0.25">
      <c r="A44" s="16">
        <v>2033</v>
      </c>
      <c r="B44" s="44">
        <v>669049303.60847914</v>
      </c>
      <c r="C44" s="44">
        <v>586049170.85991287</v>
      </c>
    </row>
    <row r="45" spans="1:3" ht="15.75" x14ac:dyDescent="0.25">
      <c r="A45" s="16">
        <v>2034</v>
      </c>
      <c r="B45" s="44">
        <v>691143782.5500319</v>
      </c>
      <c r="C45" s="44">
        <v>593418569.55889523</v>
      </c>
    </row>
    <row r="46" spans="1:3" ht="15.75" x14ac:dyDescent="0.25">
      <c r="A46" s="16">
        <v>2035</v>
      </c>
      <c r="B46" s="44">
        <v>712899622.25345147</v>
      </c>
      <c r="C46" s="44">
        <v>593418569.55889523</v>
      </c>
    </row>
    <row r="47" spans="1:3" ht="15.75" x14ac:dyDescent="0.25">
      <c r="A47" s="16">
        <v>2036</v>
      </c>
      <c r="B47" s="44">
        <v>734635622.22709394</v>
      </c>
      <c r="C47" s="44">
        <v>599333409.99773514</v>
      </c>
    </row>
    <row r="48" spans="1:3" ht="15.75" x14ac:dyDescent="0.25">
      <c r="A48" s="16">
        <v>2037</v>
      </c>
      <c r="B48" s="44">
        <v>757763037.74621606</v>
      </c>
      <c r="C48" s="44">
        <v>599333409.99773514</v>
      </c>
    </row>
    <row r="49" spans="1:3" ht="15.75" x14ac:dyDescent="0.25">
      <c r="A49" s="16">
        <v>2038</v>
      </c>
      <c r="B49" s="44">
        <v>774464459.34633422</v>
      </c>
      <c r="C49" s="44">
        <v>599762344.52507532</v>
      </c>
    </row>
    <row r="50" spans="1:3" ht="15.75" x14ac:dyDescent="0.25">
      <c r="A50" s="18">
        <v>2039</v>
      </c>
      <c r="B50" s="35">
        <v>798844869.79018426</v>
      </c>
      <c r="C50" s="35">
        <v>599762344.52507532</v>
      </c>
    </row>
  </sheetData>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workbookViewId="0"/>
  </sheetViews>
  <sheetFormatPr defaultRowHeight="15" x14ac:dyDescent="0.25"/>
  <cols>
    <col min="2" max="3" width="13.7109375" bestFit="1" customWidth="1"/>
  </cols>
  <sheetData>
    <row r="1" spans="1:1" ht="15.75" x14ac:dyDescent="0.25">
      <c r="A1" s="2" t="s">
        <v>105</v>
      </c>
    </row>
    <row r="21" spans="1:3" x14ac:dyDescent="0.25">
      <c r="A21" s="7" t="s">
        <v>64</v>
      </c>
    </row>
    <row r="22" spans="1:3" x14ac:dyDescent="0.25">
      <c r="A22" s="47" t="s">
        <v>97</v>
      </c>
    </row>
    <row r="23" spans="1:3" x14ac:dyDescent="0.25">
      <c r="A23" s="4" t="s">
        <v>8</v>
      </c>
    </row>
    <row r="24" spans="1:3" x14ac:dyDescent="0.25">
      <c r="A24" s="4"/>
    </row>
    <row r="26" spans="1:3" ht="15.75" x14ac:dyDescent="0.25">
      <c r="A26" s="6" t="s">
        <v>24</v>
      </c>
      <c r="B26" s="9" t="s">
        <v>61</v>
      </c>
      <c r="C26" s="9" t="s">
        <v>60</v>
      </c>
    </row>
    <row r="27" spans="1:3" ht="15.75" x14ac:dyDescent="0.25">
      <c r="A27" s="16">
        <v>2016</v>
      </c>
      <c r="B27" s="43">
        <v>352276223.66379011</v>
      </c>
      <c r="C27" s="43">
        <v>352276223.66379011</v>
      </c>
    </row>
    <row r="28" spans="1:3" ht="15.75" x14ac:dyDescent="0.25">
      <c r="A28" s="16">
        <v>2017</v>
      </c>
      <c r="B28" s="44">
        <v>363386333.45314109</v>
      </c>
      <c r="C28" s="44">
        <v>363386333.45314109</v>
      </c>
    </row>
    <row r="29" spans="1:3" ht="15.75" x14ac:dyDescent="0.25">
      <c r="A29" s="16">
        <v>2018</v>
      </c>
      <c r="B29" s="44">
        <v>422674298.00219953</v>
      </c>
      <c r="C29" s="44">
        <v>422674298.00219953</v>
      </c>
    </row>
    <row r="30" spans="1:3" ht="15.75" x14ac:dyDescent="0.25">
      <c r="A30" s="16">
        <v>2019</v>
      </c>
      <c r="B30" s="44">
        <v>435967484.63734746</v>
      </c>
      <c r="C30" s="44">
        <v>435967484.63734746</v>
      </c>
    </row>
    <row r="31" spans="1:3" ht="15.75" x14ac:dyDescent="0.25">
      <c r="A31" s="16">
        <v>2020</v>
      </c>
      <c r="B31" s="44">
        <v>450027292.88663518</v>
      </c>
      <c r="C31" s="44">
        <v>550416137.63699353</v>
      </c>
    </row>
    <row r="32" spans="1:3" ht="15.75" x14ac:dyDescent="0.25">
      <c r="A32" s="16">
        <v>2021</v>
      </c>
      <c r="B32" s="44">
        <v>464177356.25294483</v>
      </c>
      <c r="C32" s="44">
        <v>550416137.63699353</v>
      </c>
    </row>
    <row r="33" spans="1:3" ht="15.75" x14ac:dyDescent="0.25">
      <c r="A33" s="16">
        <v>2022</v>
      </c>
      <c r="B33" s="44">
        <v>502455405.38574523</v>
      </c>
      <c r="C33" s="44">
        <v>586682048.15546978</v>
      </c>
    </row>
    <row r="34" spans="1:3" ht="15.75" x14ac:dyDescent="0.25">
      <c r="A34" s="16">
        <v>2023</v>
      </c>
      <c r="B34" s="44">
        <v>518259362.33728504</v>
      </c>
      <c r="C34" s="44">
        <v>586682048.15546978</v>
      </c>
    </row>
    <row r="35" spans="1:3" ht="15.75" x14ac:dyDescent="0.25">
      <c r="A35" s="16">
        <v>2024</v>
      </c>
      <c r="B35" s="44">
        <v>552958935.48986053</v>
      </c>
      <c r="C35" s="44">
        <v>615873453.45615041</v>
      </c>
    </row>
    <row r="36" spans="1:3" ht="15.75" x14ac:dyDescent="0.25">
      <c r="A36" s="16">
        <v>2025</v>
      </c>
      <c r="B36" s="44">
        <v>570355536.99090219</v>
      </c>
      <c r="C36" s="44">
        <v>615873453.45615041</v>
      </c>
    </row>
    <row r="37" spans="1:3" ht="15.75" x14ac:dyDescent="0.25">
      <c r="A37" s="16">
        <v>2026</v>
      </c>
      <c r="B37" s="44">
        <v>609862094.23959911</v>
      </c>
      <c r="C37" s="44">
        <v>648502394.98251975</v>
      </c>
    </row>
    <row r="38" spans="1:3" ht="15.75" x14ac:dyDescent="0.25">
      <c r="A38" s="16">
        <v>2027</v>
      </c>
      <c r="B38" s="44">
        <v>629054391.26823699</v>
      </c>
      <c r="C38" s="44">
        <v>648502394.98251975</v>
      </c>
    </row>
    <row r="39" spans="1:3" ht="15.75" x14ac:dyDescent="0.25">
      <c r="A39" s="16">
        <v>2028</v>
      </c>
      <c r="B39" s="44">
        <v>674446085.77964914</v>
      </c>
      <c r="C39" s="44">
        <v>685621981.63523972</v>
      </c>
    </row>
    <row r="40" spans="1:3" ht="15.75" x14ac:dyDescent="0.25">
      <c r="A40" s="16">
        <v>2029</v>
      </c>
      <c r="B40" s="44">
        <v>695677251.62060905</v>
      </c>
      <c r="C40" s="44">
        <v>685621981.63523972</v>
      </c>
    </row>
    <row r="41" spans="1:3" ht="15.75" x14ac:dyDescent="0.25">
      <c r="A41" s="16">
        <v>2030</v>
      </c>
      <c r="B41" s="44">
        <v>747862215.66870379</v>
      </c>
      <c r="C41" s="44">
        <v>727910277.51536512</v>
      </c>
    </row>
    <row r="42" spans="1:3" ht="15.75" x14ac:dyDescent="0.25">
      <c r="A42" s="16">
        <v>2031</v>
      </c>
      <c r="B42" s="44">
        <v>771411249.95277691</v>
      </c>
      <c r="C42" s="44">
        <v>727910277.51536512</v>
      </c>
    </row>
    <row r="43" spans="1:3" ht="15.75" x14ac:dyDescent="0.25">
      <c r="A43" s="16">
        <v>2032</v>
      </c>
      <c r="B43" s="44">
        <v>834525507.8469336</v>
      </c>
      <c r="C43" s="44">
        <v>779450191.21940458</v>
      </c>
    </row>
    <row r="44" spans="1:3" ht="15.75" x14ac:dyDescent="0.25">
      <c r="A44" s="16">
        <v>2033</v>
      </c>
      <c r="B44" s="44">
        <v>860810184.9767704</v>
      </c>
      <c r="C44" s="44">
        <v>779450191.21940458</v>
      </c>
    </row>
    <row r="45" spans="1:3" ht="15.75" x14ac:dyDescent="0.25">
      <c r="A45" s="16">
        <v>2034</v>
      </c>
      <c r="B45" s="44">
        <v>940738652.74026549</v>
      </c>
      <c r="C45" s="44">
        <v>845910368.76416457</v>
      </c>
    </row>
    <row r="46" spans="1:3" ht="15.75" x14ac:dyDescent="0.25">
      <c r="A46" s="16">
        <v>2035</v>
      </c>
      <c r="B46" s="44">
        <v>970375292.97701776</v>
      </c>
      <c r="C46" s="44">
        <v>845910368.76416457</v>
      </c>
    </row>
    <row r="47" spans="1:3" ht="15.75" x14ac:dyDescent="0.25">
      <c r="A47" s="16">
        <v>2036</v>
      </c>
      <c r="B47" s="44">
        <v>1082372764.567275</v>
      </c>
      <c r="C47" s="44">
        <v>942206529.94821095</v>
      </c>
    </row>
    <row r="48" spans="1:3" ht="15.75" x14ac:dyDescent="0.25">
      <c r="A48" s="16">
        <v>2037</v>
      </c>
      <c r="B48" s="44">
        <v>1116477569.7293434</v>
      </c>
      <c r="C48" s="44">
        <v>942206529.94821095</v>
      </c>
    </row>
    <row r="49" spans="1:3" ht="15.75" x14ac:dyDescent="0.25">
      <c r="A49" s="16">
        <v>2038</v>
      </c>
      <c r="B49" s="44">
        <v>1320601998.1074412</v>
      </c>
      <c r="C49" s="44">
        <v>1128269432.917299</v>
      </c>
    </row>
    <row r="50" spans="1:3" ht="15.75" x14ac:dyDescent="0.25">
      <c r="A50" s="18">
        <v>2039</v>
      </c>
      <c r="B50" s="35">
        <v>1362217850.9523981</v>
      </c>
      <c r="C50" s="35">
        <v>1128269432.917299</v>
      </c>
    </row>
  </sheetData>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workbookViewId="0"/>
  </sheetViews>
  <sheetFormatPr defaultRowHeight="15" x14ac:dyDescent="0.25"/>
  <cols>
    <col min="2" max="2" width="10.42578125" style="48" customWidth="1"/>
    <col min="3" max="3" width="12.140625" style="48" bestFit="1" customWidth="1"/>
    <col min="4" max="4" width="13.42578125" style="48" bestFit="1" customWidth="1"/>
    <col min="5" max="5" width="13.28515625" style="48" bestFit="1" customWidth="1"/>
  </cols>
  <sheetData>
    <row r="1" spans="1:1" ht="15.75" x14ac:dyDescent="0.25">
      <c r="A1" s="1" t="s">
        <v>65</v>
      </c>
    </row>
    <row r="21" spans="1:5" x14ac:dyDescent="0.25">
      <c r="A21" s="4" t="s">
        <v>69</v>
      </c>
    </row>
    <row r="22" spans="1:5" x14ac:dyDescent="0.25">
      <c r="A22" s="4" t="s">
        <v>8</v>
      </c>
    </row>
    <row r="23" spans="1:5" x14ac:dyDescent="0.25">
      <c r="A23" s="4"/>
    </row>
    <row r="24" spans="1:5" x14ac:dyDescent="0.25">
      <c r="A24" s="4"/>
    </row>
    <row r="25" spans="1:5" ht="15.75" x14ac:dyDescent="0.25">
      <c r="A25" s="17" t="s">
        <v>24</v>
      </c>
      <c r="B25" s="9" t="s">
        <v>9</v>
      </c>
      <c r="C25" s="9" t="s">
        <v>66</v>
      </c>
      <c r="D25" s="9" t="s">
        <v>67</v>
      </c>
      <c r="E25" s="9" t="s">
        <v>68</v>
      </c>
    </row>
    <row r="26" spans="1:5" ht="15.75" x14ac:dyDescent="0.25">
      <c r="A26" s="16">
        <v>2007</v>
      </c>
      <c r="B26" s="12">
        <v>0.67</v>
      </c>
      <c r="C26" s="12">
        <v>0.74099999999999999</v>
      </c>
      <c r="D26" s="12">
        <v>0.79</v>
      </c>
      <c r="E26" s="12">
        <v>0.84900000000000009</v>
      </c>
    </row>
    <row r="27" spans="1:5" ht="15.75" x14ac:dyDescent="0.25">
      <c r="A27" s="16">
        <v>2008</v>
      </c>
      <c r="B27" s="12">
        <v>0.67799999999999994</v>
      </c>
      <c r="C27" s="12">
        <v>0.74099999999999999</v>
      </c>
      <c r="D27" s="12">
        <v>0.75700000000000001</v>
      </c>
      <c r="E27" s="12">
        <v>0.80900000000000005</v>
      </c>
    </row>
    <row r="28" spans="1:5" ht="15.75" x14ac:dyDescent="0.25">
      <c r="A28" s="16">
        <v>2009</v>
      </c>
      <c r="B28" s="12">
        <v>0.58299999999999996</v>
      </c>
      <c r="C28" s="12">
        <v>0.67700000000000005</v>
      </c>
      <c r="D28" s="12">
        <v>0.72199999999999998</v>
      </c>
      <c r="E28" s="12">
        <v>0.65400000000000003</v>
      </c>
    </row>
    <row r="29" spans="1:5" ht="15.75" x14ac:dyDescent="0.25">
      <c r="A29" s="16">
        <v>2010</v>
      </c>
      <c r="B29" s="12">
        <v>0.58499999999999996</v>
      </c>
      <c r="C29" s="12">
        <v>0.66</v>
      </c>
      <c r="D29" s="12">
        <v>0.68200000000000005</v>
      </c>
      <c r="E29" s="12">
        <v>0.66500000000000004</v>
      </c>
    </row>
    <row r="30" spans="1:5" ht="15.75" x14ac:dyDescent="0.25">
      <c r="A30" s="16">
        <v>2011</v>
      </c>
      <c r="B30" s="12">
        <v>0.57399999999999995</v>
      </c>
      <c r="C30" s="12">
        <v>0.77599999999999991</v>
      </c>
      <c r="D30" s="12">
        <v>0.65799999999999992</v>
      </c>
      <c r="E30" s="12">
        <v>0.63800000000000001</v>
      </c>
    </row>
    <row r="31" spans="1:5" ht="15.75" x14ac:dyDescent="0.25">
      <c r="A31" s="16">
        <v>2012</v>
      </c>
      <c r="B31" s="12">
        <v>0.56100000000000005</v>
      </c>
      <c r="C31" s="12">
        <v>0.77</v>
      </c>
      <c r="D31" s="12">
        <v>0.65700000000000003</v>
      </c>
      <c r="E31" s="12">
        <v>0.61599999999999999</v>
      </c>
    </row>
    <row r="32" spans="1:5" ht="15.75" x14ac:dyDescent="0.25">
      <c r="A32" s="16">
        <v>2013</v>
      </c>
      <c r="B32" s="12">
        <v>0.56700000000000006</v>
      </c>
      <c r="C32" s="12">
        <v>0.77700000000000002</v>
      </c>
      <c r="D32" s="12">
        <v>0.65700000000000003</v>
      </c>
      <c r="E32" s="12">
        <v>0.60499999999999998</v>
      </c>
    </row>
    <row r="33" spans="1:5" ht="15.75" x14ac:dyDescent="0.25">
      <c r="A33" s="16">
        <v>2014</v>
      </c>
      <c r="B33" s="12">
        <v>0.60699999999999998</v>
      </c>
      <c r="C33" s="12">
        <v>0.81400000000000006</v>
      </c>
      <c r="D33" s="12">
        <v>0.66900000000000004</v>
      </c>
      <c r="E33" s="12">
        <v>0.59899999999999998</v>
      </c>
    </row>
    <row r="34" spans="1:5" ht="15.75" x14ac:dyDescent="0.25">
      <c r="A34" s="16">
        <v>2015</v>
      </c>
      <c r="B34" s="12">
        <v>0.59200000000000008</v>
      </c>
      <c r="C34" s="12">
        <v>0.82200000000000006</v>
      </c>
      <c r="D34" s="12">
        <v>0.67299999999999993</v>
      </c>
      <c r="E34" s="12">
        <v>0.58599999999999997</v>
      </c>
    </row>
    <row r="35" spans="1:5" ht="15.75" x14ac:dyDescent="0.25">
      <c r="A35" s="16">
        <v>2016</v>
      </c>
      <c r="B35" s="12">
        <v>0.6</v>
      </c>
      <c r="C35" s="12">
        <v>0.80400000000000005</v>
      </c>
      <c r="D35" s="12">
        <v>0.66200000000000003</v>
      </c>
      <c r="E35" s="12">
        <v>0.58299999999999996</v>
      </c>
    </row>
    <row r="36" spans="1:5" x14ac:dyDescent="0.25">
      <c r="A36" s="45"/>
      <c r="B36" s="51"/>
      <c r="C36" s="51"/>
      <c r="D36" s="51"/>
      <c r="E36" s="51"/>
    </row>
  </sheetData>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workbookViewId="0"/>
  </sheetViews>
  <sheetFormatPr defaultRowHeight="15" x14ac:dyDescent="0.25"/>
  <cols>
    <col min="2" max="2" width="16.85546875" customWidth="1"/>
  </cols>
  <sheetData>
    <row r="1" spans="1:1" ht="15.75" x14ac:dyDescent="0.25">
      <c r="A1" s="2" t="s">
        <v>116</v>
      </c>
    </row>
    <row r="21" spans="1:2" x14ac:dyDescent="0.25">
      <c r="A21" s="47" t="s">
        <v>106</v>
      </c>
    </row>
    <row r="22" spans="1:2" x14ac:dyDescent="0.25">
      <c r="A22" s="4" t="s">
        <v>8</v>
      </c>
    </row>
    <row r="23" spans="1:2" x14ac:dyDescent="0.25">
      <c r="A23" s="4"/>
    </row>
    <row r="24" spans="1:2" s="41" customFormat="1" x14ac:dyDescent="0.25">
      <c r="A24" s="46"/>
    </row>
    <row r="25" spans="1:2" ht="15.75" x14ac:dyDescent="0.25">
      <c r="A25" s="17" t="s">
        <v>24</v>
      </c>
      <c r="B25" s="9" t="s">
        <v>70</v>
      </c>
    </row>
    <row r="26" spans="1:2" ht="15.75" x14ac:dyDescent="0.25">
      <c r="A26" s="16">
        <v>2001</v>
      </c>
      <c r="B26" s="44">
        <v>1615871</v>
      </c>
    </row>
    <row r="27" spans="1:2" ht="15.75" x14ac:dyDescent="0.25">
      <c r="A27" s="16">
        <v>2002</v>
      </c>
      <c r="B27" s="44">
        <v>1700164</v>
      </c>
    </row>
    <row r="28" spans="1:2" ht="15.75" x14ac:dyDescent="0.25">
      <c r="A28" s="16">
        <v>2003</v>
      </c>
      <c r="B28" s="44">
        <v>1872879</v>
      </c>
    </row>
    <row r="29" spans="1:2" ht="15.75" x14ac:dyDescent="0.25">
      <c r="A29" s="16">
        <v>2004</v>
      </c>
      <c r="B29" s="44">
        <v>1958586</v>
      </c>
    </row>
    <row r="30" spans="1:2" ht="15.75" x14ac:dyDescent="0.25">
      <c r="A30" s="16">
        <v>2005</v>
      </c>
      <c r="B30" s="44">
        <v>2043568</v>
      </c>
    </row>
    <row r="31" spans="1:2" ht="15.75" x14ac:dyDescent="0.25">
      <c r="A31" s="16">
        <v>2006</v>
      </c>
      <c r="B31" s="44">
        <v>2141016</v>
      </c>
    </row>
    <row r="32" spans="1:2" ht="15.75" x14ac:dyDescent="0.25">
      <c r="A32" s="16">
        <v>2007</v>
      </c>
      <c r="B32" s="44">
        <v>2195339</v>
      </c>
    </row>
    <row r="33" spans="1:2" ht="15.75" x14ac:dyDescent="0.25">
      <c r="A33" s="16">
        <v>2008</v>
      </c>
      <c r="B33" s="44">
        <v>2308321</v>
      </c>
    </row>
    <row r="34" spans="1:2" ht="15.75" x14ac:dyDescent="0.25">
      <c r="A34" s="16">
        <v>2009</v>
      </c>
      <c r="B34" s="44">
        <v>2448287</v>
      </c>
    </row>
    <row r="35" spans="1:2" ht="15.75" x14ac:dyDescent="0.25">
      <c r="A35" s="16">
        <v>2010</v>
      </c>
      <c r="B35" s="44">
        <v>2481384</v>
      </c>
    </row>
    <row r="36" spans="1:2" ht="15.75" x14ac:dyDescent="0.25">
      <c r="A36" s="16">
        <v>2011</v>
      </c>
      <c r="B36" s="44">
        <v>2517779</v>
      </c>
    </row>
    <row r="37" spans="1:2" ht="15.75" x14ac:dyDescent="0.25">
      <c r="A37" s="16">
        <v>2012</v>
      </c>
      <c r="B37" s="44">
        <v>2487757</v>
      </c>
    </row>
    <row r="38" spans="1:2" ht="15.75" x14ac:dyDescent="0.25">
      <c r="A38" s="16">
        <v>2013</v>
      </c>
      <c r="B38" s="44">
        <v>2501742</v>
      </c>
    </row>
    <row r="39" spans="1:2" ht="15.75" x14ac:dyDescent="0.25">
      <c r="A39" s="16">
        <v>2014</v>
      </c>
      <c r="B39" s="44">
        <v>2507899</v>
      </c>
    </row>
    <row r="40" spans="1:2" ht="15.75" x14ac:dyDescent="0.25">
      <c r="A40" s="16">
        <v>2015</v>
      </c>
      <c r="B40" s="44">
        <v>2575030</v>
      </c>
    </row>
    <row r="41" spans="1:2" ht="15.75" x14ac:dyDescent="0.25">
      <c r="A41" s="18">
        <v>2016</v>
      </c>
      <c r="B41" s="35">
        <v>2601404</v>
      </c>
    </row>
  </sheetData>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workbookViewId="0"/>
  </sheetViews>
  <sheetFormatPr defaultRowHeight="15" x14ac:dyDescent="0.25"/>
  <sheetData>
    <row r="1" spans="1:1" ht="15.75" x14ac:dyDescent="0.25">
      <c r="A1" s="1" t="s">
        <v>115</v>
      </c>
    </row>
    <row r="21" spans="1:4" x14ac:dyDescent="0.25">
      <c r="A21" s="7" t="s">
        <v>73</v>
      </c>
    </row>
    <row r="22" spans="1:4" x14ac:dyDescent="0.25">
      <c r="A22" s="4" t="s">
        <v>107</v>
      </c>
    </row>
    <row r="23" spans="1:4" x14ac:dyDescent="0.25">
      <c r="A23" s="4" t="s">
        <v>8</v>
      </c>
    </row>
    <row r="24" spans="1:4" x14ac:dyDescent="0.25">
      <c r="A24" s="4"/>
    </row>
    <row r="25" spans="1:4" x14ac:dyDescent="0.25">
      <c r="A25" s="4"/>
    </row>
    <row r="26" spans="1:4" ht="15.75" x14ac:dyDescent="0.25">
      <c r="A26" s="6" t="s">
        <v>24</v>
      </c>
      <c r="B26" s="9" t="s">
        <v>41</v>
      </c>
      <c r="C26" s="9" t="s">
        <v>71</v>
      </c>
      <c r="D26" s="9" t="s">
        <v>72</v>
      </c>
    </row>
    <row r="27" spans="1:4" ht="15.75" x14ac:dyDescent="0.25">
      <c r="A27" s="16">
        <v>2002</v>
      </c>
      <c r="B27" s="12">
        <v>5.2166665159325554E-2</v>
      </c>
      <c r="C27" s="12"/>
      <c r="D27" s="12"/>
    </row>
    <row r="28" spans="1:4" ht="15.75" x14ac:dyDescent="0.25">
      <c r="A28" s="16">
        <v>2003</v>
      </c>
      <c r="B28" s="12">
        <v>0.1015867092821634</v>
      </c>
      <c r="C28" s="12"/>
      <c r="D28" s="12"/>
    </row>
    <row r="29" spans="1:4" ht="15.75" x14ac:dyDescent="0.25">
      <c r="A29" s="16">
        <v>2004</v>
      </c>
      <c r="B29" s="12">
        <v>4.5762446341768515E-2</v>
      </c>
      <c r="C29" s="12"/>
      <c r="D29" s="12"/>
    </row>
    <row r="30" spans="1:4" ht="15.75" x14ac:dyDescent="0.25">
      <c r="A30" s="16">
        <v>2005</v>
      </c>
      <c r="B30" s="12">
        <v>4.3389840227698873E-2</v>
      </c>
      <c r="C30" s="12"/>
      <c r="D30" s="12"/>
    </row>
    <row r="31" spans="1:4" ht="15.75" x14ac:dyDescent="0.25">
      <c r="A31" s="16">
        <v>2006</v>
      </c>
      <c r="B31" s="12">
        <v>4.7684900383327733E-2</v>
      </c>
      <c r="C31" s="12"/>
      <c r="D31" s="12"/>
    </row>
    <row r="32" spans="1:4" ht="15.75" x14ac:dyDescent="0.25">
      <c r="A32" s="16">
        <v>2007</v>
      </c>
      <c r="B32" s="12">
        <v>2.5372898133436461E-2</v>
      </c>
      <c r="C32" s="12"/>
      <c r="D32" s="12">
        <v>4.4999999999999998E-2</v>
      </c>
    </row>
    <row r="33" spans="1:4" ht="15.75" x14ac:dyDescent="0.25">
      <c r="A33" s="16">
        <v>2008</v>
      </c>
      <c r="B33" s="12">
        <v>5.146415534944393E-2</v>
      </c>
      <c r="C33" s="12"/>
      <c r="D33" s="12">
        <v>4.4999999999999998E-2</v>
      </c>
    </row>
    <row r="34" spans="1:4" ht="15.75" x14ac:dyDescent="0.25">
      <c r="A34" s="16">
        <v>2009</v>
      </c>
      <c r="B34" s="12">
        <v>6.063558450942419E-2</v>
      </c>
      <c r="C34" s="12"/>
      <c r="D34" s="12">
        <v>4.4999999999999998E-2</v>
      </c>
    </row>
    <row r="35" spans="1:4" ht="15.75" x14ac:dyDescent="0.25">
      <c r="A35" s="16">
        <v>2010</v>
      </c>
      <c r="B35" s="12">
        <v>1.3518258861086707E-2</v>
      </c>
      <c r="C35" s="12"/>
      <c r="D35" s="12">
        <v>4.4999999999999998E-2</v>
      </c>
    </row>
    <row r="36" spans="1:4" ht="15.75" x14ac:dyDescent="0.25">
      <c r="A36" s="16">
        <v>2011</v>
      </c>
      <c r="B36" s="12">
        <v>1.4667562768871711E-2</v>
      </c>
      <c r="C36" s="12"/>
      <c r="D36" s="12">
        <v>3.7499999999999999E-2</v>
      </c>
    </row>
    <row r="37" spans="1:4" ht="15.75" x14ac:dyDescent="0.25">
      <c r="A37" s="16">
        <v>2012</v>
      </c>
      <c r="B37" s="12">
        <v>-1.1924012153455177E-2</v>
      </c>
      <c r="C37" s="12"/>
      <c r="D37" s="12">
        <v>3.7499999999999999E-2</v>
      </c>
    </row>
    <row r="38" spans="1:4" ht="15.75" x14ac:dyDescent="0.25">
      <c r="A38" s="16">
        <v>2013</v>
      </c>
      <c r="B38" s="12">
        <v>5.6212357330398532E-3</v>
      </c>
      <c r="C38" s="12"/>
      <c r="D38" s="12">
        <v>3.7499999999999999E-2</v>
      </c>
    </row>
    <row r="39" spans="1:4" ht="15.75" x14ac:dyDescent="0.25">
      <c r="A39" s="16">
        <v>2014</v>
      </c>
      <c r="B39" s="12">
        <v>2.461125775019557E-3</v>
      </c>
      <c r="C39" s="12"/>
      <c r="D39" s="12">
        <v>3.7499999999999999E-2</v>
      </c>
    </row>
    <row r="40" spans="1:4" ht="15.75" x14ac:dyDescent="0.25">
      <c r="A40" s="16">
        <v>2015</v>
      </c>
      <c r="B40" s="12">
        <v>2.6768385055682575E-2</v>
      </c>
      <c r="C40" s="12"/>
      <c r="D40" s="12">
        <v>3.1475917267247189E-2</v>
      </c>
    </row>
    <row r="41" spans="1:4" ht="15.75" x14ac:dyDescent="0.25">
      <c r="A41" s="16">
        <v>2016</v>
      </c>
      <c r="B41" s="12">
        <v>1.0241582944270355E-2</v>
      </c>
      <c r="C41" s="12"/>
      <c r="D41" s="12">
        <v>3.1475917267247189E-2</v>
      </c>
    </row>
    <row r="42" spans="1:4" ht="15.75" x14ac:dyDescent="0.25">
      <c r="A42" s="16">
        <v>2017</v>
      </c>
      <c r="B42" s="12"/>
      <c r="C42" s="12">
        <v>1.9378788598994889E-2</v>
      </c>
      <c r="D42" s="12">
        <v>3.1475917267247189E-2</v>
      </c>
    </row>
    <row r="43" spans="1:4" ht="15.75" x14ac:dyDescent="0.25">
      <c r="A43" s="16">
        <v>2018</v>
      </c>
      <c r="B43" s="12"/>
      <c r="C43" s="12">
        <v>2.260937314163125E-2</v>
      </c>
      <c r="D43" s="12">
        <v>3.1477382605761939E-2</v>
      </c>
    </row>
    <row r="44" spans="1:4" ht="15.75" x14ac:dyDescent="0.25">
      <c r="A44" s="16">
        <v>2019</v>
      </c>
      <c r="B44" s="12"/>
      <c r="C44" s="12">
        <v>2.3594143384093158E-2</v>
      </c>
      <c r="D44" s="12">
        <v>3.1478847298227031E-2</v>
      </c>
    </row>
    <row r="45" spans="1:4" ht="15.75" x14ac:dyDescent="0.25">
      <c r="A45" s="16">
        <v>2020</v>
      </c>
      <c r="B45" s="12"/>
      <c r="C45" s="12">
        <v>2.4150497645786917E-2</v>
      </c>
      <c r="D45" s="12">
        <v>3.1480311340769562E-2</v>
      </c>
    </row>
    <row r="46" spans="1:4" ht="15.75" x14ac:dyDescent="0.25">
      <c r="A46" s="16">
        <v>2021</v>
      </c>
      <c r="B46" s="12"/>
      <c r="C46" s="12">
        <v>2.4929010847180688E-2</v>
      </c>
      <c r="D46" s="12">
        <v>3.1481774729522627E-2</v>
      </c>
    </row>
    <row r="47" spans="1:4" ht="15.75" x14ac:dyDescent="0.25">
      <c r="A47" s="16">
        <v>2022</v>
      </c>
      <c r="B47" s="12"/>
      <c r="C47" s="12">
        <v>2.563533305972876E-2</v>
      </c>
      <c r="D47" s="12">
        <v>3.1483237460625979E-2</v>
      </c>
    </row>
    <row r="48" spans="1:4" ht="15.75" x14ac:dyDescent="0.25">
      <c r="A48" s="16">
        <v>2023</v>
      </c>
      <c r="B48" s="12"/>
      <c r="C48" s="12">
        <v>2.6572004326959275E-2</v>
      </c>
      <c r="D48" s="12">
        <v>3.1484699530228699E-2</v>
      </c>
    </row>
    <row r="49" spans="1:4" ht="15.75" x14ac:dyDescent="0.25">
      <c r="A49" s="16">
        <v>2024</v>
      </c>
      <c r="B49" s="12"/>
      <c r="C49" s="12">
        <v>2.7309802172262643E-2</v>
      </c>
      <c r="D49" s="12">
        <v>3.1486160934485197E-2</v>
      </c>
    </row>
    <row r="50" spans="1:4" ht="15.75" x14ac:dyDescent="0.25">
      <c r="A50" s="16">
        <v>2025</v>
      </c>
      <c r="B50" s="12"/>
      <c r="C50" s="12">
        <v>2.804156987973272E-2</v>
      </c>
      <c r="D50" s="12">
        <v>3.1487621669558319E-2</v>
      </c>
    </row>
    <row r="51" spans="1:4" ht="15.75" x14ac:dyDescent="0.25">
      <c r="A51" s="16">
        <v>2026</v>
      </c>
      <c r="B51" s="12"/>
      <c r="C51" s="12">
        <v>2.8696163902593774E-2</v>
      </c>
      <c r="D51" s="12">
        <v>3.1489081731618906E-2</v>
      </c>
    </row>
    <row r="52" spans="1:4" ht="15.75" x14ac:dyDescent="0.25">
      <c r="A52" s="16">
        <v>2027</v>
      </c>
      <c r="B52" s="12"/>
      <c r="C52" s="12">
        <v>2.9151717014523237E-2</v>
      </c>
      <c r="D52" s="12">
        <v>3.1490541116843795E-2</v>
      </c>
    </row>
    <row r="53" spans="1:4" ht="15.75" x14ac:dyDescent="0.25">
      <c r="A53" s="16">
        <v>2028</v>
      </c>
      <c r="B53" s="12"/>
      <c r="C53" s="12">
        <v>2.9545229664948325E-2</v>
      </c>
      <c r="D53" s="12">
        <v>3.1491999821418704E-2</v>
      </c>
    </row>
    <row r="54" spans="1:4" ht="15.75" x14ac:dyDescent="0.25">
      <c r="A54" s="16">
        <v>2029</v>
      </c>
      <c r="B54" s="12"/>
      <c r="C54" s="12">
        <v>2.9831240398603187E-2</v>
      </c>
      <c r="D54" s="12">
        <v>3.1493457841535788E-2</v>
      </c>
    </row>
    <row r="55" spans="1:4" ht="15.75" x14ac:dyDescent="0.25">
      <c r="A55" s="16">
        <v>2030</v>
      </c>
      <c r="B55" s="12"/>
      <c r="C55" s="12">
        <v>2.9916853174540847E-2</v>
      </c>
      <c r="D55" s="12">
        <v>3.1494915173395643E-2</v>
      </c>
    </row>
    <row r="56" spans="1:4" ht="15.75" x14ac:dyDescent="0.25">
      <c r="A56" s="16">
        <v>2031</v>
      </c>
      <c r="B56" s="12"/>
      <c r="C56" s="12">
        <v>3.0255629343459933E-2</v>
      </c>
      <c r="D56" s="12">
        <v>3.1496371813206192E-2</v>
      </c>
    </row>
    <row r="57" spans="1:4" ht="15.75" x14ac:dyDescent="0.25">
      <c r="A57" s="16">
        <v>2032</v>
      </c>
      <c r="B57" s="12"/>
      <c r="C57" s="12">
        <v>3.0666707899606349E-2</v>
      </c>
      <c r="D57" s="12">
        <v>3.1497827757183128E-2</v>
      </c>
    </row>
    <row r="58" spans="1:4" ht="15.75" x14ac:dyDescent="0.25">
      <c r="A58" s="16">
        <v>2033</v>
      </c>
      <c r="B58" s="12"/>
      <c r="C58" s="12">
        <v>3.0721876012983707E-2</v>
      </c>
      <c r="D58" s="12">
        <v>3.1499283001549472E-2</v>
      </c>
    </row>
    <row r="59" spans="1:4" ht="15.75" x14ac:dyDescent="0.25">
      <c r="A59" s="16">
        <v>2034</v>
      </c>
      <c r="B59" s="12"/>
      <c r="C59" s="12">
        <v>3.0835932071511474E-2</v>
      </c>
      <c r="D59" s="12">
        <v>3.1500737542536239E-2</v>
      </c>
    </row>
    <row r="60" spans="1:4" ht="15.75" x14ac:dyDescent="0.25">
      <c r="A60" s="16">
        <v>2035</v>
      </c>
      <c r="B60" s="12"/>
      <c r="C60" s="12">
        <v>3.1080138111562627E-2</v>
      </c>
      <c r="D60" s="12">
        <v>3.1502191376382882E-2</v>
      </c>
    </row>
    <row r="61" spans="1:4" ht="15.75" x14ac:dyDescent="0.25">
      <c r="A61" s="16">
        <v>2036</v>
      </c>
      <c r="B61" s="12"/>
      <c r="C61" s="12">
        <v>3.1270025674249968E-2</v>
      </c>
      <c r="D61" s="12">
        <v>3.1503644499335071E-2</v>
      </c>
    </row>
    <row r="62" spans="1:4" ht="15.75" x14ac:dyDescent="0.25">
      <c r="A62" s="16">
        <v>2037</v>
      </c>
      <c r="B62" s="12"/>
      <c r="C62" s="12">
        <v>3.1334085648337728E-2</v>
      </c>
      <c r="D62" s="12">
        <v>3.1505096907648023E-2</v>
      </c>
    </row>
    <row r="63" spans="1:4" ht="15.75" x14ac:dyDescent="0.25">
      <c r="A63" s="16">
        <v>2038</v>
      </c>
      <c r="B63" s="12"/>
      <c r="C63" s="12">
        <v>3.1659673074160732E-2</v>
      </c>
      <c r="D63" s="12">
        <v>3.1506548597583395E-2</v>
      </c>
    </row>
    <row r="64" spans="1:4" ht="15.75" x14ac:dyDescent="0.25">
      <c r="A64" s="18">
        <v>2039</v>
      </c>
      <c r="B64" s="19"/>
      <c r="C64" s="19">
        <v>3.1712049771954964E-2</v>
      </c>
      <c r="D64" s="19">
        <v>3.150799956541217E-2</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workbookViewId="0"/>
  </sheetViews>
  <sheetFormatPr defaultRowHeight="15.75" x14ac:dyDescent="0.25"/>
  <cols>
    <col min="1" max="1" width="10.85546875" style="1" customWidth="1"/>
    <col min="2" max="2" width="12.42578125" style="1" customWidth="1"/>
    <col min="3" max="3" width="17.28515625" style="1" customWidth="1"/>
    <col min="4" max="16384" width="9.140625" style="1"/>
  </cols>
  <sheetData>
    <row r="1" spans="1:1" x14ac:dyDescent="0.25">
      <c r="A1" s="2" t="s">
        <v>12</v>
      </c>
    </row>
    <row r="20" spans="1:4" x14ac:dyDescent="0.25">
      <c r="A20" s="4" t="s">
        <v>80</v>
      </c>
    </row>
    <row r="21" spans="1:4" x14ac:dyDescent="0.25">
      <c r="A21" s="4" t="s">
        <v>8</v>
      </c>
      <c r="B21" s="8"/>
      <c r="C21" s="8"/>
    </row>
    <row r="22" spans="1:4" x14ac:dyDescent="0.25">
      <c r="A22" s="4"/>
      <c r="B22" s="8"/>
      <c r="C22" s="8"/>
    </row>
    <row r="23" spans="1:4" x14ac:dyDescent="0.25">
      <c r="A23" s="4"/>
      <c r="B23" s="8"/>
      <c r="C23" s="8"/>
      <c r="D23" s="36"/>
    </row>
    <row r="24" spans="1:4" x14ac:dyDescent="0.25">
      <c r="A24" s="6"/>
      <c r="B24" s="9" t="s">
        <v>9</v>
      </c>
      <c r="C24" s="9" t="s">
        <v>10</v>
      </c>
      <c r="D24" s="37"/>
    </row>
    <row r="25" spans="1:4" x14ac:dyDescent="0.25">
      <c r="A25" s="1" t="s">
        <v>13</v>
      </c>
      <c r="B25" s="10">
        <v>2.827446722760766</v>
      </c>
      <c r="C25" s="10">
        <v>4.9587284285796933</v>
      </c>
      <c r="D25" s="38"/>
    </row>
    <row r="26" spans="1:4" x14ac:dyDescent="0.25">
      <c r="A26" s="5" t="s">
        <v>14</v>
      </c>
      <c r="B26" s="11">
        <v>1.9506083074287826</v>
      </c>
      <c r="C26" s="11">
        <v>1.8057323975698099</v>
      </c>
      <c r="D26" s="38"/>
    </row>
    <row r="27" spans="1:4" x14ac:dyDescent="0.25">
      <c r="A27" s="6" t="s">
        <v>15</v>
      </c>
      <c r="B27" s="13">
        <f>B25+B26</f>
        <v>4.7780550301895488</v>
      </c>
      <c r="C27" s="13">
        <f>C25+C26</f>
        <v>6.7644608261495032</v>
      </c>
      <c r="D27" s="38"/>
    </row>
    <row r="28" spans="1:4" x14ac:dyDescent="0.25">
      <c r="D28" s="36"/>
    </row>
  </sheetData>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workbookViewId="0"/>
  </sheetViews>
  <sheetFormatPr defaultRowHeight="15" x14ac:dyDescent="0.25"/>
  <cols>
    <col min="2" max="2" width="11.7109375" customWidth="1"/>
  </cols>
  <sheetData>
    <row r="1" spans="1:1" ht="15.75" x14ac:dyDescent="0.25">
      <c r="A1" s="2" t="s">
        <v>118</v>
      </c>
    </row>
    <row r="21" spans="1:2" x14ac:dyDescent="0.25">
      <c r="A21" s="3" t="s">
        <v>75</v>
      </c>
    </row>
    <row r="22" spans="1:2" x14ac:dyDescent="0.25">
      <c r="A22" s="4" t="s">
        <v>8</v>
      </c>
    </row>
    <row r="23" spans="1:2" x14ac:dyDescent="0.25">
      <c r="A23" s="4"/>
    </row>
    <row r="25" spans="1:2" ht="15.75" x14ac:dyDescent="0.25">
      <c r="A25" s="17" t="s">
        <v>24</v>
      </c>
      <c r="B25" s="9" t="s">
        <v>74</v>
      </c>
    </row>
    <row r="26" spans="1:2" ht="15.75" x14ac:dyDescent="0.25">
      <c r="A26" s="16">
        <v>2001</v>
      </c>
      <c r="B26" s="12">
        <v>0.73099999999999998</v>
      </c>
    </row>
    <row r="27" spans="1:2" ht="15.75" x14ac:dyDescent="0.25">
      <c r="A27" s="16">
        <v>2002</v>
      </c>
      <c r="B27" s="12">
        <v>0.69599999999999995</v>
      </c>
    </row>
    <row r="28" spans="1:2" ht="15.75" x14ac:dyDescent="0.25">
      <c r="A28" s="16">
        <v>2003</v>
      </c>
      <c r="B28" s="12">
        <v>0.67599999999999993</v>
      </c>
    </row>
    <row r="29" spans="1:2" ht="15.75" x14ac:dyDescent="0.25">
      <c r="A29" s="16">
        <v>2004</v>
      </c>
      <c r="B29" s="12">
        <v>0.68500000000000005</v>
      </c>
    </row>
    <row r="30" spans="1:2" ht="15.75" x14ac:dyDescent="0.25">
      <c r="A30" s="16">
        <v>2005</v>
      </c>
      <c r="B30" s="12">
        <v>0.69799999999999995</v>
      </c>
    </row>
    <row r="31" spans="1:2" ht="15.75" x14ac:dyDescent="0.25">
      <c r="A31" s="16">
        <v>2006</v>
      </c>
      <c r="B31" s="12">
        <v>0.71299999999999997</v>
      </c>
    </row>
    <row r="32" spans="1:2" ht="15.75" x14ac:dyDescent="0.25">
      <c r="A32" s="16">
        <v>2007</v>
      </c>
      <c r="B32" s="12">
        <v>0.74099999999999999</v>
      </c>
    </row>
    <row r="33" spans="1:2" ht="15.75" x14ac:dyDescent="0.25">
      <c r="A33" s="16">
        <v>2008</v>
      </c>
      <c r="B33" s="12">
        <v>0.74099999999999999</v>
      </c>
    </row>
    <row r="34" spans="1:2" ht="15.75" x14ac:dyDescent="0.25">
      <c r="A34" s="16">
        <v>2009</v>
      </c>
      <c r="B34" s="12">
        <v>0.67700000000000005</v>
      </c>
    </row>
    <row r="35" spans="1:2" ht="15.75" x14ac:dyDescent="0.25">
      <c r="A35" s="16">
        <v>2010</v>
      </c>
      <c r="B35" s="12">
        <v>0.66</v>
      </c>
    </row>
    <row r="36" spans="1:2" ht="15.75" x14ac:dyDescent="0.25">
      <c r="A36" s="16">
        <v>2011</v>
      </c>
      <c r="B36" s="12">
        <v>0.77599999999999991</v>
      </c>
    </row>
    <row r="37" spans="1:2" ht="15.75" x14ac:dyDescent="0.25">
      <c r="A37" s="16">
        <v>2012</v>
      </c>
      <c r="B37" s="12">
        <v>0.77</v>
      </c>
    </row>
    <row r="38" spans="1:2" ht="15.75" x14ac:dyDescent="0.25">
      <c r="A38" s="16">
        <v>2013</v>
      </c>
      <c r="B38" s="12">
        <v>0.77700000000000002</v>
      </c>
    </row>
    <row r="39" spans="1:2" ht="15.75" x14ac:dyDescent="0.25">
      <c r="A39" s="16">
        <v>2014</v>
      </c>
      <c r="B39" s="12">
        <v>0.81400000000000006</v>
      </c>
    </row>
    <row r="40" spans="1:2" ht="15.75" x14ac:dyDescent="0.25">
      <c r="A40" s="16">
        <v>2015</v>
      </c>
      <c r="B40" s="12">
        <v>0.82200000000000006</v>
      </c>
    </row>
    <row r="41" spans="1:2" ht="15.75" x14ac:dyDescent="0.25">
      <c r="A41" s="18">
        <v>2016</v>
      </c>
      <c r="B41" s="19">
        <v>0.80400000000000005</v>
      </c>
    </row>
  </sheetData>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workbookViewId="0"/>
  </sheetViews>
  <sheetFormatPr defaultRowHeight="15" x14ac:dyDescent="0.25"/>
  <cols>
    <col min="2" max="2" width="13.5703125" customWidth="1"/>
  </cols>
  <sheetData>
    <row r="1" spans="1:1" ht="15.75" x14ac:dyDescent="0.25">
      <c r="A1" s="2" t="s">
        <v>117</v>
      </c>
    </row>
    <row r="21" spans="1:2" x14ac:dyDescent="0.25">
      <c r="A21" s="3" t="s">
        <v>75</v>
      </c>
    </row>
    <row r="22" spans="1:2" x14ac:dyDescent="0.25">
      <c r="A22" s="4" t="s">
        <v>8</v>
      </c>
    </row>
    <row r="23" spans="1:2" x14ac:dyDescent="0.25">
      <c r="A23" s="4"/>
    </row>
    <row r="25" spans="1:2" ht="15.75" x14ac:dyDescent="0.25">
      <c r="A25" s="17" t="s">
        <v>24</v>
      </c>
      <c r="B25" s="9" t="s">
        <v>74</v>
      </c>
    </row>
    <row r="26" spans="1:2" ht="15.75" x14ac:dyDescent="0.25">
      <c r="A26" s="16">
        <v>2001</v>
      </c>
      <c r="B26" s="12">
        <v>1.002</v>
      </c>
    </row>
    <row r="27" spans="1:2" ht="15.75" x14ac:dyDescent="0.25">
      <c r="A27" s="16">
        <v>2002</v>
      </c>
      <c r="B27" s="12">
        <v>0.95400000000000007</v>
      </c>
    </row>
    <row r="28" spans="1:2" ht="15.75" x14ac:dyDescent="0.25">
      <c r="A28" s="16">
        <v>2003</v>
      </c>
      <c r="B28" s="12">
        <v>0.91099999999999992</v>
      </c>
    </row>
    <row r="29" spans="1:2" ht="15.75" x14ac:dyDescent="0.25">
      <c r="A29" s="16">
        <v>2004</v>
      </c>
      <c r="B29" s="12">
        <v>0.89700000000000002</v>
      </c>
    </row>
    <row r="30" spans="1:2" ht="15.75" x14ac:dyDescent="0.25">
      <c r="A30" s="16">
        <v>2005</v>
      </c>
      <c r="B30" s="12">
        <v>0.84</v>
      </c>
    </row>
    <row r="31" spans="1:2" ht="15.75" x14ac:dyDescent="0.25">
      <c r="A31" s="16">
        <v>2006</v>
      </c>
      <c r="B31" s="12">
        <v>0.81099999999999994</v>
      </c>
    </row>
    <row r="32" spans="1:2" ht="15.75" x14ac:dyDescent="0.25">
      <c r="A32" s="16">
        <v>2007</v>
      </c>
      <c r="B32" s="12">
        <v>0.79</v>
      </c>
    </row>
    <row r="33" spans="1:2" ht="15.75" x14ac:dyDescent="0.25">
      <c r="A33" s="16">
        <v>2008</v>
      </c>
      <c r="B33" s="12">
        <v>0.75700000000000001</v>
      </c>
    </row>
    <row r="34" spans="1:2" ht="15.75" x14ac:dyDescent="0.25">
      <c r="A34" s="16">
        <v>2009</v>
      </c>
      <c r="B34" s="12">
        <v>0.72199999999999998</v>
      </c>
    </row>
    <row r="35" spans="1:2" ht="15.75" x14ac:dyDescent="0.25">
      <c r="A35" s="16">
        <v>2010</v>
      </c>
      <c r="B35" s="12">
        <v>0.68200000000000005</v>
      </c>
    </row>
    <row r="36" spans="1:2" ht="15.75" x14ac:dyDescent="0.25">
      <c r="A36" s="16">
        <v>2011</v>
      </c>
      <c r="B36" s="12">
        <v>0.65799999999999992</v>
      </c>
    </row>
    <row r="37" spans="1:2" ht="15.75" x14ac:dyDescent="0.25">
      <c r="A37" s="16">
        <v>2012</v>
      </c>
      <c r="B37" s="12">
        <v>0.65700000000000003</v>
      </c>
    </row>
    <row r="38" spans="1:2" ht="15.75" x14ac:dyDescent="0.25">
      <c r="A38" s="16">
        <v>2013</v>
      </c>
      <c r="B38" s="12">
        <v>0.65700000000000003</v>
      </c>
    </row>
    <row r="39" spans="1:2" ht="15.75" x14ac:dyDescent="0.25">
      <c r="A39" s="16">
        <v>2014</v>
      </c>
      <c r="B39" s="12">
        <v>0.66900000000000004</v>
      </c>
    </row>
    <row r="40" spans="1:2" ht="15.75" x14ac:dyDescent="0.25">
      <c r="A40" s="16">
        <v>2015</v>
      </c>
      <c r="B40" s="12">
        <v>0.67299999999999993</v>
      </c>
    </row>
    <row r="41" spans="1:2" ht="15.75" x14ac:dyDescent="0.25">
      <c r="A41" s="18">
        <v>2016</v>
      </c>
      <c r="B41" s="19">
        <v>0.66200000000000003</v>
      </c>
    </row>
  </sheetData>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workbookViewId="0"/>
  </sheetViews>
  <sheetFormatPr defaultRowHeight="15" x14ac:dyDescent="0.25"/>
  <cols>
    <col min="2" max="2" width="12.42578125" customWidth="1"/>
  </cols>
  <sheetData>
    <row r="1" spans="1:1" ht="15.75" x14ac:dyDescent="0.25">
      <c r="A1" s="2" t="s">
        <v>76</v>
      </c>
    </row>
    <row r="21" spans="1:2" x14ac:dyDescent="0.25">
      <c r="A21" s="3" t="s">
        <v>75</v>
      </c>
    </row>
    <row r="22" spans="1:2" x14ac:dyDescent="0.25">
      <c r="A22" s="4" t="s">
        <v>8</v>
      </c>
    </row>
    <row r="23" spans="1:2" x14ac:dyDescent="0.25">
      <c r="A23" s="4"/>
    </row>
    <row r="25" spans="1:2" ht="15.75" x14ac:dyDescent="0.25">
      <c r="A25" s="17" t="s">
        <v>24</v>
      </c>
      <c r="B25" s="9" t="s">
        <v>74</v>
      </c>
    </row>
    <row r="26" spans="1:2" ht="15.75" x14ac:dyDescent="0.25">
      <c r="A26" s="16">
        <v>2001</v>
      </c>
      <c r="B26" s="12">
        <v>0.89</v>
      </c>
    </row>
    <row r="27" spans="1:2" ht="15.75" x14ac:dyDescent="0.25">
      <c r="A27" s="16">
        <v>2002</v>
      </c>
      <c r="B27" s="12">
        <v>0.89500000000000002</v>
      </c>
    </row>
    <row r="28" spans="1:2" ht="15.75" x14ac:dyDescent="0.25">
      <c r="A28" s="16">
        <v>2003</v>
      </c>
      <c r="B28" s="12">
        <v>0.89599999999999991</v>
      </c>
    </row>
    <row r="29" spans="1:2" ht="15.75" x14ac:dyDescent="0.25">
      <c r="A29" s="16">
        <v>2004</v>
      </c>
      <c r="B29" s="12">
        <v>0.90200000000000002</v>
      </c>
    </row>
    <row r="30" spans="1:2" ht="15.75" x14ac:dyDescent="0.25">
      <c r="A30" s="16">
        <v>2005</v>
      </c>
      <c r="B30" s="12">
        <v>0.90700000000000003</v>
      </c>
    </row>
    <row r="31" spans="1:2" ht="15.75" x14ac:dyDescent="0.25">
      <c r="A31" s="16">
        <v>2006</v>
      </c>
      <c r="B31" s="12">
        <v>0.84599999999999997</v>
      </c>
    </row>
    <row r="32" spans="1:2" ht="15.75" x14ac:dyDescent="0.25">
      <c r="A32" s="16">
        <v>2007</v>
      </c>
      <c r="B32" s="12">
        <v>0.84900000000000009</v>
      </c>
    </row>
    <row r="33" spans="1:2" ht="15.75" x14ac:dyDescent="0.25">
      <c r="A33" s="16">
        <v>2008</v>
      </c>
      <c r="B33" s="12">
        <v>0.80900000000000005</v>
      </c>
    </row>
    <row r="34" spans="1:2" ht="15.75" x14ac:dyDescent="0.25">
      <c r="A34" s="16">
        <v>2009</v>
      </c>
      <c r="B34" s="12">
        <v>0.65400000000000003</v>
      </c>
    </row>
    <row r="35" spans="1:2" ht="15.75" x14ac:dyDescent="0.25">
      <c r="A35" s="16">
        <v>2010</v>
      </c>
      <c r="B35" s="12">
        <v>0.66500000000000004</v>
      </c>
    </row>
    <row r="36" spans="1:2" ht="15.75" x14ac:dyDescent="0.25">
      <c r="A36" s="16">
        <v>2011</v>
      </c>
      <c r="B36" s="12">
        <v>0.63800000000000001</v>
      </c>
    </row>
    <row r="37" spans="1:2" ht="15.75" x14ac:dyDescent="0.25">
      <c r="A37" s="16">
        <v>2012</v>
      </c>
      <c r="B37" s="12">
        <v>0.61599999999999999</v>
      </c>
    </row>
    <row r="38" spans="1:2" ht="15.75" x14ac:dyDescent="0.25">
      <c r="A38" s="16">
        <v>2013</v>
      </c>
      <c r="B38" s="12">
        <v>0.60499999999999998</v>
      </c>
    </row>
    <row r="39" spans="1:2" ht="15.75" x14ac:dyDescent="0.25">
      <c r="A39" s="16">
        <v>2014</v>
      </c>
      <c r="B39" s="12">
        <v>0.59899999999999998</v>
      </c>
    </row>
    <row r="40" spans="1:2" ht="15.75" x14ac:dyDescent="0.25">
      <c r="A40" s="16">
        <v>2015</v>
      </c>
      <c r="B40" s="12">
        <v>0.58599999999999997</v>
      </c>
    </row>
    <row r="41" spans="1:2" ht="15.75" x14ac:dyDescent="0.25">
      <c r="A41" s="18">
        <v>2016</v>
      </c>
      <c r="B41" s="19">
        <v>0.58299999999999996</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heetViews>
  <sheetFormatPr defaultRowHeight="15" x14ac:dyDescent="0.25"/>
  <cols>
    <col min="1" max="1" width="28.85546875" customWidth="1"/>
    <col min="2" max="2" width="11.7109375" customWidth="1"/>
    <col min="3" max="3" width="15.28515625" customWidth="1"/>
  </cols>
  <sheetData>
    <row r="1" spans="1:1" ht="15.75" x14ac:dyDescent="0.25">
      <c r="A1" s="2" t="s">
        <v>77</v>
      </c>
    </row>
    <row r="21" spans="1:4" x14ac:dyDescent="0.25">
      <c r="A21" s="4" t="s">
        <v>80</v>
      </c>
    </row>
    <row r="22" spans="1:4" s="1" customFormat="1" ht="15.75" x14ac:dyDescent="0.25">
      <c r="A22" s="4" t="s">
        <v>8</v>
      </c>
    </row>
    <row r="23" spans="1:4" s="1" customFormat="1" ht="15.75" x14ac:dyDescent="0.25">
      <c r="A23" s="4"/>
    </row>
    <row r="24" spans="1:4" s="1" customFormat="1" ht="15.75" x14ac:dyDescent="0.25">
      <c r="A24" s="4"/>
    </row>
    <row r="25" spans="1:4" s="1" customFormat="1" ht="15.75" x14ac:dyDescent="0.25">
      <c r="A25" s="6"/>
      <c r="B25" s="9" t="s">
        <v>9</v>
      </c>
      <c r="C25" s="9" t="s">
        <v>10</v>
      </c>
      <c r="D25" s="37"/>
    </row>
    <row r="26" spans="1:4" s="1" customFormat="1" ht="15.75" x14ac:dyDescent="0.25">
      <c r="A26" s="1" t="s">
        <v>16</v>
      </c>
      <c r="B26" s="12">
        <v>2.7216799999999999E-2</v>
      </c>
      <c r="C26" s="12">
        <v>5.9244346552786202E-2</v>
      </c>
      <c r="D26" s="39"/>
    </row>
    <row r="27" spans="1:4" s="1" customFormat="1" ht="15.75" x14ac:dyDescent="0.25">
      <c r="A27" s="1" t="s">
        <v>17</v>
      </c>
      <c r="B27" s="12">
        <v>0.12528319999999998</v>
      </c>
      <c r="C27" s="12">
        <v>0.12294783861715083</v>
      </c>
      <c r="D27" s="39"/>
    </row>
    <row r="28" spans="1:4" ht="15.75" x14ac:dyDescent="0.25">
      <c r="A28" s="6" t="s">
        <v>15</v>
      </c>
      <c r="B28" s="14">
        <f>B26+B27</f>
        <v>0.15249999999999997</v>
      </c>
      <c r="C28" s="14">
        <f>C26+C27</f>
        <v>0.18219218516993704</v>
      </c>
      <c r="D28" s="40"/>
    </row>
    <row r="29" spans="1:4" x14ac:dyDescent="0.25">
      <c r="D29" s="41"/>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workbookViewId="0"/>
  </sheetViews>
  <sheetFormatPr defaultRowHeight="15.75" x14ac:dyDescent="0.25"/>
  <cols>
    <col min="1" max="1" width="9.140625" style="16"/>
    <col min="2" max="2" width="12.7109375" style="1" customWidth="1"/>
    <col min="3" max="3" width="15.28515625" style="1" customWidth="1"/>
    <col min="4" max="16384" width="9.140625" style="1"/>
  </cols>
  <sheetData>
    <row r="1" spans="1:1" x14ac:dyDescent="0.25">
      <c r="A1" s="15" t="s">
        <v>78</v>
      </c>
    </row>
    <row r="19" spans="1:9" x14ac:dyDescent="0.25">
      <c r="A19" s="1"/>
    </row>
    <row r="20" spans="1:9" x14ac:dyDescent="0.25">
      <c r="A20" s="4" t="s">
        <v>79</v>
      </c>
      <c r="I20" s="4"/>
    </row>
    <row r="21" spans="1:9" x14ac:dyDescent="0.25">
      <c r="A21" s="4" t="s">
        <v>8</v>
      </c>
      <c r="I21" s="4"/>
    </row>
    <row r="22" spans="1:9" x14ac:dyDescent="0.25">
      <c r="A22" s="4"/>
      <c r="I22" s="4"/>
    </row>
    <row r="23" spans="1:9" x14ac:dyDescent="0.25">
      <c r="A23" s="4"/>
      <c r="I23" s="4"/>
    </row>
    <row r="24" spans="1:9" x14ac:dyDescent="0.25">
      <c r="A24" s="17" t="s">
        <v>24</v>
      </c>
      <c r="B24" s="9" t="s">
        <v>9</v>
      </c>
      <c r="C24" s="9" t="s">
        <v>10</v>
      </c>
    </row>
    <row r="25" spans="1:9" x14ac:dyDescent="0.25">
      <c r="A25" s="16">
        <v>2001</v>
      </c>
      <c r="B25" s="12">
        <v>1.524E-2</v>
      </c>
      <c r="C25" s="12">
        <v>2.6800000000000001E-2</v>
      </c>
    </row>
    <row r="26" spans="1:9" x14ac:dyDescent="0.25">
      <c r="A26" s="16">
        <v>2002</v>
      </c>
      <c r="B26" s="12">
        <v>1.6200000000000003E-2</v>
      </c>
      <c r="C26" s="12">
        <v>2.8119999999999999E-2</v>
      </c>
    </row>
    <row r="27" spans="1:9" x14ac:dyDescent="0.25">
      <c r="A27" s="16">
        <v>2003</v>
      </c>
      <c r="B27" s="12">
        <v>1.72E-2</v>
      </c>
      <c r="C27" s="12">
        <v>3.1579999999999997E-2</v>
      </c>
    </row>
    <row r="28" spans="1:9" x14ac:dyDescent="0.25">
      <c r="A28" s="16">
        <v>2004</v>
      </c>
      <c r="B28" s="12">
        <v>2.341E-2</v>
      </c>
      <c r="C28" s="12">
        <v>3.7539999999999997E-2</v>
      </c>
    </row>
    <row r="29" spans="1:9" x14ac:dyDescent="0.25">
      <c r="A29" s="16">
        <v>2005</v>
      </c>
      <c r="B29" s="12">
        <v>2.2610000000000002E-2</v>
      </c>
      <c r="C29" s="12">
        <v>4.24E-2</v>
      </c>
    </row>
    <row r="30" spans="1:9" x14ac:dyDescent="0.25">
      <c r="A30" s="16">
        <v>2006</v>
      </c>
      <c r="B30" s="12">
        <v>2.741E-2</v>
      </c>
      <c r="C30" s="12">
        <v>4.1349999999999998E-2</v>
      </c>
    </row>
    <row r="31" spans="1:9" x14ac:dyDescent="0.25">
      <c r="A31" s="16">
        <v>2007</v>
      </c>
      <c r="B31" s="12">
        <v>2.656E-2</v>
      </c>
      <c r="C31" s="12">
        <v>4.2369999999999998E-2</v>
      </c>
    </row>
    <row r="32" spans="1:9" x14ac:dyDescent="0.25">
      <c r="A32" s="16">
        <v>2008</v>
      </c>
      <c r="B32" s="12">
        <v>3.4759999999999999E-2</v>
      </c>
      <c r="C32" s="12">
        <v>4.3909999999999998E-2</v>
      </c>
    </row>
    <row r="33" spans="1:3" x14ac:dyDescent="0.25">
      <c r="A33" s="16">
        <v>2009</v>
      </c>
      <c r="B33" s="12">
        <v>3.0910000000000003E-2</v>
      </c>
      <c r="C33" s="12">
        <v>4.7359999999999999E-2</v>
      </c>
    </row>
    <row r="34" spans="1:3" x14ac:dyDescent="0.25">
      <c r="A34" s="16">
        <v>2010</v>
      </c>
      <c r="B34" s="12">
        <v>3.805E-2</v>
      </c>
      <c r="C34" s="12">
        <v>5.3520000000000005E-2</v>
      </c>
    </row>
    <row r="35" spans="1:3" x14ac:dyDescent="0.25">
      <c r="A35" s="16">
        <v>2011</v>
      </c>
      <c r="B35" s="12">
        <v>3.814E-2</v>
      </c>
      <c r="C35" s="12">
        <v>5.6260000000000004E-2</v>
      </c>
    </row>
    <row r="36" spans="1:3" x14ac:dyDescent="0.25">
      <c r="A36" s="16">
        <v>2012</v>
      </c>
      <c r="B36" s="12">
        <v>3.9359999999999999E-2</v>
      </c>
      <c r="C36" s="12">
        <v>5.8909999999999997E-2</v>
      </c>
    </row>
    <row r="37" spans="1:3" x14ac:dyDescent="0.25">
      <c r="A37" s="16">
        <v>2013</v>
      </c>
      <c r="B37" s="12">
        <v>3.7960000000000001E-2</v>
      </c>
      <c r="C37" s="12">
        <v>6.08E-2</v>
      </c>
    </row>
    <row r="38" spans="1:3" x14ac:dyDescent="0.25">
      <c r="A38" s="16">
        <v>2014</v>
      </c>
      <c r="B38" s="12">
        <v>4.5869999999999994E-2</v>
      </c>
      <c r="C38" s="12">
        <v>6.2110000000000005E-2</v>
      </c>
    </row>
    <row r="39" spans="1:3" x14ac:dyDescent="0.25">
      <c r="A39" s="18">
        <v>2015</v>
      </c>
      <c r="B39" s="19">
        <v>4.2770000000000002E-2</v>
      </c>
      <c r="C39" s="19">
        <v>6.5960000000000005E-2</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heetViews>
  <sheetFormatPr defaultRowHeight="15" x14ac:dyDescent="0.25"/>
  <cols>
    <col min="1" max="1" width="20.85546875" customWidth="1"/>
    <col min="2" max="2" width="10" customWidth="1"/>
    <col min="3" max="3" width="16.5703125" customWidth="1"/>
  </cols>
  <sheetData>
    <row r="1" spans="1:1" ht="15.75" x14ac:dyDescent="0.25">
      <c r="A1" s="2" t="s">
        <v>82</v>
      </c>
    </row>
    <row r="21" spans="1:5" x14ac:dyDescent="0.25">
      <c r="A21" s="47" t="s">
        <v>89</v>
      </c>
    </row>
    <row r="22" spans="1:5" x14ac:dyDescent="0.25">
      <c r="A22" s="4" t="s">
        <v>8</v>
      </c>
    </row>
    <row r="23" spans="1:5" x14ac:dyDescent="0.25">
      <c r="A23" s="4"/>
    </row>
    <row r="24" spans="1:5" x14ac:dyDescent="0.25">
      <c r="A24" s="4"/>
    </row>
    <row r="25" spans="1:5" ht="15.75" x14ac:dyDescent="0.25">
      <c r="A25" s="6"/>
      <c r="B25" s="9" t="s">
        <v>9</v>
      </c>
      <c r="C25" s="9" t="s">
        <v>10</v>
      </c>
      <c r="D25" s="37"/>
      <c r="E25" s="41"/>
    </row>
    <row r="26" spans="1:5" ht="15.75" x14ac:dyDescent="0.25">
      <c r="A26" s="1" t="s">
        <v>18</v>
      </c>
      <c r="B26" s="12">
        <v>7.7146099999999995E-2</v>
      </c>
      <c r="C26" s="12">
        <v>6.6679430113173496E-2</v>
      </c>
      <c r="D26" s="39"/>
      <c r="E26" s="41"/>
    </row>
    <row r="27" spans="1:5" ht="15.75" x14ac:dyDescent="0.25">
      <c r="A27" s="1" t="s">
        <v>16</v>
      </c>
      <c r="B27" s="12">
        <v>2.7216799999999999E-2</v>
      </c>
      <c r="C27" s="12">
        <v>5.9244346552786202E-2</v>
      </c>
      <c r="D27" s="39"/>
      <c r="E27" s="41"/>
    </row>
    <row r="28" spans="1:5" ht="15.75" x14ac:dyDescent="0.25">
      <c r="A28" s="6" t="s">
        <v>15</v>
      </c>
      <c r="B28" s="14">
        <f>B26+B27</f>
        <v>0.10436289999999999</v>
      </c>
      <c r="C28" s="14">
        <f>C26+C27</f>
        <v>0.12592377666595969</v>
      </c>
      <c r="D28" s="40"/>
      <c r="E28" s="41"/>
    </row>
    <row r="29" spans="1:5" x14ac:dyDescent="0.25">
      <c r="D29" s="41"/>
      <c r="E29" s="41"/>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workbookViewId="0"/>
  </sheetViews>
  <sheetFormatPr defaultRowHeight="15" x14ac:dyDescent="0.25"/>
  <cols>
    <col min="2" max="2" width="12.85546875" customWidth="1"/>
    <col min="3" max="3" width="15" customWidth="1"/>
  </cols>
  <sheetData>
    <row r="1" spans="1:1" ht="15.75" x14ac:dyDescent="0.25">
      <c r="A1" s="2" t="s">
        <v>19</v>
      </c>
    </row>
    <row r="21" spans="1:3" x14ac:dyDescent="0.25">
      <c r="A21" s="47" t="s">
        <v>104</v>
      </c>
    </row>
    <row r="22" spans="1:3" x14ac:dyDescent="0.25">
      <c r="A22" s="4" t="s">
        <v>8</v>
      </c>
    </row>
    <row r="23" spans="1:3" x14ac:dyDescent="0.25">
      <c r="A23" s="4"/>
    </row>
    <row r="25" spans="1:3" ht="15.75" x14ac:dyDescent="0.25">
      <c r="A25" s="6" t="s">
        <v>24</v>
      </c>
      <c r="B25" s="9" t="s">
        <v>9</v>
      </c>
      <c r="C25" s="9" t="s">
        <v>10</v>
      </c>
    </row>
    <row r="26" spans="1:3" ht="15.75" x14ac:dyDescent="0.25">
      <c r="A26" s="16">
        <v>2001</v>
      </c>
      <c r="B26" s="12">
        <v>0.09</v>
      </c>
      <c r="C26" s="12">
        <v>8.0210000000000004E-2</v>
      </c>
    </row>
    <row r="27" spans="1:3" ht="15.75" x14ac:dyDescent="0.25">
      <c r="A27" s="16">
        <v>2002</v>
      </c>
      <c r="B27" s="12">
        <v>0.09</v>
      </c>
      <c r="C27" s="12">
        <v>8.0199999999999994E-2</v>
      </c>
    </row>
    <row r="28" spans="1:3" ht="15.75" x14ac:dyDescent="0.25">
      <c r="A28" s="16">
        <v>2003</v>
      </c>
      <c r="B28" s="12">
        <v>0.09</v>
      </c>
      <c r="C28" s="12">
        <v>7.9729999999999995E-2</v>
      </c>
    </row>
    <row r="29" spans="1:3" ht="15.75" x14ac:dyDescent="0.25">
      <c r="A29" s="16">
        <v>2004</v>
      </c>
      <c r="B29" s="12">
        <v>0.09</v>
      </c>
      <c r="C29" s="12">
        <v>7.9379999999999992E-2</v>
      </c>
    </row>
    <row r="30" spans="1:3" ht="15.75" x14ac:dyDescent="0.25">
      <c r="A30" s="16">
        <v>2005</v>
      </c>
      <c r="B30" s="12">
        <v>0.09</v>
      </c>
      <c r="C30" s="12">
        <v>7.9310000000000005E-2</v>
      </c>
    </row>
    <row r="31" spans="1:3" ht="15.75" x14ac:dyDescent="0.25">
      <c r="A31" s="16">
        <v>2006</v>
      </c>
      <c r="B31" s="12">
        <v>8.5000000000000006E-2</v>
      </c>
      <c r="C31" s="12">
        <v>7.9219999999999999E-2</v>
      </c>
    </row>
    <row r="32" spans="1:3" ht="15.75" x14ac:dyDescent="0.25">
      <c r="A32" s="16">
        <v>2007</v>
      </c>
      <c r="B32" s="12">
        <v>8.5000000000000006E-2</v>
      </c>
      <c r="C32" s="12">
        <v>7.9130000000000006E-2</v>
      </c>
    </row>
    <row r="33" spans="1:3" ht="15.75" x14ac:dyDescent="0.25">
      <c r="A33" s="16">
        <v>2008</v>
      </c>
      <c r="B33" s="12">
        <v>8.5000000000000006E-2</v>
      </c>
      <c r="C33" s="12">
        <v>7.9000000000000001E-2</v>
      </c>
    </row>
    <row r="34" spans="1:3" ht="15.75" x14ac:dyDescent="0.25">
      <c r="A34" s="16">
        <v>2009</v>
      </c>
      <c r="B34" s="12">
        <v>8.5000000000000006E-2</v>
      </c>
      <c r="C34" s="12">
        <v>7.8789999999999999E-2</v>
      </c>
    </row>
    <row r="35" spans="1:3" ht="15.75" x14ac:dyDescent="0.25">
      <c r="A35" s="16">
        <v>2010</v>
      </c>
      <c r="B35" s="12">
        <v>8.5000000000000006E-2</v>
      </c>
      <c r="C35" s="12">
        <v>7.7929999999999999E-2</v>
      </c>
    </row>
    <row r="36" spans="1:3" ht="15.75" x14ac:dyDescent="0.25">
      <c r="A36" s="16">
        <v>2011</v>
      </c>
      <c r="B36" s="12">
        <v>7.7499999999999999E-2</v>
      </c>
      <c r="C36" s="12">
        <v>7.6810000000000003E-2</v>
      </c>
    </row>
    <row r="37" spans="1:3" ht="15.75" x14ac:dyDescent="0.25">
      <c r="A37" s="16">
        <v>2012</v>
      </c>
      <c r="B37" s="12">
        <v>7.7499999999999999E-2</v>
      </c>
      <c r="C37" s="12">
        <v>7.6520000000000005E-2</v>
      </c>
    </row>
    <row r="38" spans="1:3" ht="15.75" x14ac:dyDescent="0.25">
      <c r="A38" s="16">
        <v>2013</v>
      </c>
      <c r="B38" s="12">
        <v>7.7499999999999999E-2</v>
      </c>
      <c r="C38" s="12">
        <v>7.6159999999999992E-2</v>
      </c>
    </row>
    <row r="39" spans="1:3" ht="15.75" x14ac:dyDescent="0.25">
      <c r="A39" s="16">
        <v>2014</v>
      </c>
      <c r="B39" s="12">
        <v>7.7499999999999999E-2</v>
      </c>
      <c r="C39" s="12">
        <v>7.6170000000000002E-2</v>
      </c>
    </row>
    <row r="40" spans="1:3" ht="15.75" x14ac:dyDescent="0.25">
      <c r="A40" s="16">
        <v>2015</v>
      </c>
      <c r="B40" s="12">
        <v>7.7499999999999999E-2</v>
      </c>
      <c r="C40" s="12">
        <v>7.6120000000000007E-2</v>
      </c>
    </row>
    <row r="41" spans="1:3" ht="15.75" x14ac:dyDescent="0.25">
      <c r="A41" s="18">
        <v>2016</v>
      </c>
      <c r="B41" s="19">
        <v>7.2499999999999995E-2</v>
      </c>
      <c r="C41" s="19">
        <v>7.5700000000000003E-2</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workbookViewId="0"/>
  </sheetViews>
  <sheetFormatPr defaultRowHeight="15" x14ac:dyDescent="0.25"/>
  <cols>
    <col min="1" max="1" width="13.42578125" customWidth="1"/>
    <col min="2" max="2" width="18.28515625" customWidth="1"/>
  </cols>
  <sheetData>
    <row r="1" spans="1:1" ht="15.75" x14ac:dyDescent="0.25">
      <c r="A1" s="2" t="s">
        <v>83</v>
      </c>
    </row>
    <row r="20" spans="1:2" x14ac:dyDescent="0.25">
      <c r="A20" s="47" t="s">
        <v>84</v>
      </c>
    </row>
    <row r="21" spans="1:2" x14ac:dyDescent="0.25">
      <c r="A21" s="4" t="s">
        <v>8</v>
      </c>
    </row>
    <row r="22" spans="1:2" x14ac:dyDescent="0.25">
      <c r="A22" s="4"/>
    </row>
    <row r="23" spans="1:2" ht="15.75" x14ac:dyDescent="0.25">
      <c r="A23" s="1"/>
      <c r="B23" s="1"/>
    </row>
    <row r="24" spans="1:2" ht="15.75" x14ac:dyDescent="0.25">
      <c r="A24" s="6" t="s">
        <v>20</v>
      </c>
      <c r="B24" s="9" t="s">
        <v>26</v>
      </c>
    </row>
    <row r="25" spans="1:2" ht="15.75" x14ac:dyDescent="0.25">
      <c r="A25" s="1" t="s">
        <v>21</v>
      </c>
      <c r="B25" s="12">
        <v>0.49549549549549549</v>
      </c>
    </row>
    <row r="26" spans="1:2" ht="15.75" x14ac:dyDescent="0.25">
      <c r="A26" s="1" t="s">
        <v>22</v>
      </c>
      <c r="B26" s="12">
        <v>0.34234234234234234</v>
      </c>
    </row>
    <row r="27" spans="1:2" ht="15.75" x14ac:dyDescent="0.25">
      <c r="A27" s="5" t="s">
        <v>23</v>
      </c>
      <c r="B27" s="19">
        <v>0.16216216216216217</v>
      </c>
    </row>
    <row r="28" spans="1:2" ht="15.75" x14ac:dyDescent="0.25">
      <c r="A28" s="6" t="s">
        <v>15</v>
      </c>
      <c r="B28" s="14">
        <f>SUM(B20:B27)</f>
        <v>1</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workbookViewId="0"/>
  </sheetViews>
  <sheetFormatPr defaultRowHeight="15" x14ac:dyDescent="0.25"/>
  <cols>
    <col min="2" max="2" width="9.28515625" customWidth="1"/>
  </cols>
  <sheetData>
    <row r="1" spans="1:1" ht="15.75" x14ac:dyDescent="0.25">
      <c r="A1" s="2" t="s">
        <v>85</v>
      </c>
    </row>
    <row r="19" spans="1:3" x14ac:dyDescent="0.25">
      <c r="A19" s="3"/>
    </row>
    <row r="20" spans="1:3" x14ac:dyDescent="0.25">
      <c r="A20" s="3"/>
    </row>
    <row r="21" spans="1:3" x14ac:dyDescent="0.25">
      <c r="A21" s="47" t="s">
        <v>84</v>
      </c>
    </row>
    <row r="22" spans="1:3" x14ac:dyDescent="0.25">
      <c r="A22" s="4" t="s">
        <v>8</v>
      </c>
    </row>
    <row r="23" spans="1:3" x14ac:dyDescent="0.25">
      <c r="A23" s="4"/>
    </row>
    <row r="24" spans="1:3" x14ac:dyDescent="0.25">
      <c r="A24" s="26"/>
      <c r="B24" s="26"/>
    </row>
    <row r="25" spans="1:3" ht="36" customHeight="1" x14ac:dyDescent="0.25">
      <c r="A25" s="25" t="s">
        <v>24</v>
      </c>
      <c r="B25" s="24" t="s">
        <v>25</v>
      </c>
    </row>
    <row r="26" spans="1:3" ht="15.75" x14ac:dyDescent="0.25">
      <c r="A26" s="20">
        <v>2007</v>
      </c>
      <c r="B26" s="22">
        <v>2</v>
      </c>
      <c r="C26" s="1"/>
    </row>
    <row r="27" spans="1:3" ht="15.75" x14ac:dyDescent="0.25">
      <c r="A27" s="20">
        <v>2008</v>
      </c>
      <c r="B27" s="22">
        <v>4</v>
      </c>
      <c r="C27" s="1"/>
    </row>
    <row r="28" spans="1:3" ht="15.75" x14ac:dyDescent="0.25">
      <c r="A28" s="20">
        <v>2009</v>
      </c>
      <c r="B28" s="22">
        <v>5</v>
      </c>
      <c r="C28" s="1"/>
    </row>
    <row r="29" spans="1:3" ht="15.75" x14ac:dyDescent="0.25">
      <c r="A29" s="20">
        <v>2010</v>
      </c>
      <c r="B29" s="22">
        <v>9</v>
      </c>
      <c r="C29" s="1"/>
    </row>
    <row r="30" spans="1:3" ht="15.75" x14ac:dyDescent="0.25">
      <c r="A30" s="20">
        <v>2011</v>
      </c>
      <c r="B30" s="22">
        <v>12</v>
      </c>
      <c r="C30" s="1"/>
    </row>
    <row r="31" spans="1:3" ht="15.75" x14ac:dyDescent="0.25">
      <c r="A31" s="20">
        <v>2012</v>
      </c>
      <c r="B31" s="22">
        <v>14</v>
      </c>
      <c r="C31" s="1"/>
    </row>
    <row r="32" spans="1:3" ht="15.75" x14ac:dyDescent="0.25">
      <c r="A32" s="20">
        <v>2013</v>
      </c>
      <c r="B32" s="22">
        <v>16</v>
      </c>
      <c r="C32" s="1"/>
    </row>
    <row r="33" spans="1:3" ht="15.75" x14ac:dyDescent="0.25">
      <c r="A33" s="20">
        <v>2014</v>
      </c>
      <c r="B33" s="22">
        <v>18</v>
      </c>
      <c r="C33" s="1"/>
    </row>
    <row r="34" spans="1:3" ht="15.75" x14ac:dyDescent="0.25">
      <c r="A34" s="20">
        <v>2015</v>
      </c>
      <c r="B34" s="22">
        <v>28</v>
      </c>
      <c r="C34" s="1"/>
    </row>
    <row r="35" spans="1:3" ht="15.75" x14ac:dyDescent="0.25">
      <c r="A35" s="21">
        <v>2016</v>
      </c>
      <c r="B35" s="23">
        <v>35</v>
      </c>
      <c r="C35" s="1"/>
    </row>
    <row r="36" spans="1:3" ht="15.75" x14ac:dyDescent="0.25">
      <c r="A36" s="1"/>
      <c r="B36" s="1"/>
      <c r="C36" s="1"/>
    </row>
    <row r="37" spans="1:3" ht="15.75" x14ac:dyDescent="0.25">
      <c r="A37" s="1"/>
      <c r="B37" s="1"/>
      <c r="C37" s="1"/>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Figure 1</vt:lpstr>
      <vt:lpstr>Figure 2</vt:lpstr>
      <vt:lpstr>Figure 3</vt:lpstr>
      <vt:lpstr>Figure 4</vt:lpstr>
      <vt:lpstr>Figure 5</vt:lpstr>
      <vt:lpstr>Figure 6</vt:lpstr>
      <vt:lpstr>Figure 7</vt:lpstr>
      <vt:lpstr>Figure 8</vt:lpstr>
      <vt:lpstr>Figure 9</vt:lpstr>
      <vt:lpstr>Figure 10</vt:lpstr>
      <vt:lpstr>Figure 11</vt:lpstr>
      <vt:lpstr>Figure 12</vt:lpstr>
      <vt:lpstr>Figure 13</vt:lpstr>
      <vt:lpstr>Figure 14</vt:lpstr>
      <vt:lpstr>Figure 15</vt:lpstr>
      <vt:lpstr>Figure 16</vt:lpstr>
      <vt:lpstr>Figure 17</vt:lpstr>
      <vt:lpstr>Figure 18</vt:lpstr>
      <vt:lpstr>Figure 19</vt:lpstr>
      <vt:lpstr>Figure 20</vt:lpstr>
      <vt:lpstr>Figure 21</vt:lpstr>
      <vt:lpstr>Figure 22</vt:lpstr>
      <vt:lpstr>Figure 23</vt:lpstr>
      <vt:lpstr>Figure 24</vt:lpstr>
      <vt:lpstr>Figure 25</vt:lpstr>
      <vt:lpstr>Figure 26</vt:lpstr>
      <vt:lpstr>Figure 27</vt:lpstr>
      <vt:lpstr>Figure A1</vt:lpstr>
      <vt:lpstr>Figure A2</vt:lpstr>
      <vt:lpstr>Figure A3</vt:lpstr>
      <vt:lpstr>Figure A4</vt:lpstr>
      <vt:lpstr>Figure A5</vt:lpstr>
    </vt:vector>
  </TitlesOfParts>
  <Company>Boston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Caroline Crawford</dc:creator>
  <cp:lastModifiedBy>Amy Grzybowski</cp:lastModifiedBy>
  <dcterms:created xsi:type="dcterms:W3CDTF">2018-01-04T18:33:09Z</dcterms:created>
  <dcterms:modified xsi:type="dcterms:W3CDTF">2018-02-09T19:17:14Z</dcterms:modified>
</cp:coreProperties>
</file>